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C:\Users\meylera\Downloads\"/>
    </mc:Choice>
  </mc:AlternateContent>
  <xr:revisionPtr revIDLastSave="0" documentId="13_ncr:1_{489354EA-0534-4B76-80FC-D5F8894D3EC4}" xr6:coauthVersionLast="47" xr6:coauthVersionMax="47" xr10:uidLastSave="{00000000-0000-0000-0000-000000000000}"/>
  <bookViews>
    <workbookView xWindow="-120" yWindow="-120" windowWidth="38640" windowHeight="21120" tabRatio="780" xr2:uid="{00000000-000D-0000-FFFF-FFFF00000000}"/>
  </bookViews>
  <sheets>
    <sheet name="Introduction" sheetId="34" r:id="rId1"/>
    <sheet name="MENU" sheetId="5" r:id="rId2"/>
    <sheet name="SPECIALQUESTION" sheetId="35" r:id="rId3"/>
    <sheet name="INFLATION" sheetId="16" r:id="rId4"/>
    <sheet name="CORE INFLATION" sheetId="20" r:id="rId5"/>
    <sheet name="GROWTH" sheetId="21" r:id="rId6"/>
    <sheet name="UNEMPLOYMENT" sheetId="22" r:id="rId7"/>
  </sheets>
  <definedNames>
    <definedName name="OLE_LINK113" localSheetId="0">Introduction!$A$19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0" l="1"/>
  <c r="H21" i="20" s="1"/>
  <c r="D20" i="16" l="1"/>
  <c r="D21" i="16" s="1"/>
  <c r="O14" i="16"/>
  <c r="N7" i="16"/>
  <c r="O7" i="16"/>
  <c r="O8" i="22" l="1"/>
  <c r="N7" i="22"/>
  <c r="D19" i="21" l="1"/>
  <c r="D20" i="21" s="1"/>
  <c r="E19" i="21"/>
  <c r="E20" i="21" s="1"/>
  <c r="F19" i="21"/>
  <c r="F20" i="21" s="1"/>
  <c r="G19" i="21"/>
  <c r="G20" i="21" s="1"/>
  <c r="H19" i="21"/>
  <c r="H20" i="21" s="1"/>
  <c r="I19" i="21"/>
  <c r="I20" i="21" s="1"/>
  <c r="I20" i="20"/>
  <c r="G20" i="20"/>
  <c r="G21" i="20" s="1"/>
  <c r="F20" i="20"/>
  <c r="F21" i="20" s="1"/>
  <c r="E20" i="20"/>
  <c r="E21" i="20" s="1"/>
  <c r="D20" i="20"/>
  <c r="D21" i="20" s="1"/>
  <c r="I23" i="22"/>
  <c r="I24" i="22" s="1"/>
  <c r="H23" i="22"/>
  <c r="H24" i="22" s="1"/>
  <c r="G23" i="22"/>
  <c r="G24" i="22" s="1"/>
  <c r="F23" i="22"/>
  <c r="F24" i="22" s="1"/>
  <c r="E23" i="22"/>
  <c r="E24" i="22" s="1"/>
  <c r="D23" i="22"/>
  <c r="O22" i="22"/>
  <c r="N22" i="22"/>
  <c r="O21" i="22"/>
  <c r="N21" i="22"/>
  <c r="O20" i="22"/>
  <c r="N20" i="22"/>
  <c r="O19" i="22"/>
  <c r="N19" i="22"/>
  <c r="O18" i="22"/>
  <c r="N18" i="22"/>
  <c r="O17" i="22"/>
  <c r="N17" i="22"/>
  <c r="O16" i="22"/>
  <c r="N16" i="22"/>
  <c r="O15" i="22"/>
  <c r="N15" i="22"/>
  <c r="O14" i="22"/>
  <c r="N14" i="22"/>
  <c r="O13" i="22"/>
  <c r="N13" i="22"/>
  <c r="O12" i="22"/>
  <c r="N12" i="22"/>
  <c r="O11" i="22"/>
  <c r="N11" i="22"/>
  <c r="O10" i="22"/>
  <c r="N10" i="22"/>
  <c r="O9" i="22"/>
  <c r="N9" i="22"/>
  <c r="N8" i="22"/>
  <c r="O7" i="22"/>
  <c r="O18" i="21"/>
  <c r="N18" i="21"/>
  <c r="O17" i="21"/>
  <c r="N17" i="21"/>
  <c r="O16" i="21"/>
  <c r="N16" i="21"/>
  <c r="O15" i="21"/>
  <c r="N15" i="21"/>
  <c r="O14" i="21"/>
  <c r="N14" i="21"/>
  <c r="O13" i="21"/>
  <c r="N13" i="21"/>
  <c r="O12" i="21"/>
  <c r="N12" i="21"/>
  <c r="O11" i="21"/>
  <c r="N11" i="21"/>
  <c r="O10" i="21"/>
  <c r="N10" i="21"/>
  <c r="O9" i="21"/>
  <c r="N9" i="21"/>
  <c r="O8" i="21"/>
  <c r="N8" i="21"/>
  <c r="O7" i="21"/>
  <c r="N7" i="21"/>
  <c r="O19" i="20"/>
  <c r="N19" i="20"/>
  <c r="O18" i="20"/>
  <c r="N18" i="20"/>
  <c r="O17" i="20"/>
  <c r="N17" i="20"/>
  <c r="O16" i="20"/>
  <c r="N16" i="20"/>
  <c r="O15" i="20"/>
  <c r="N15" i="20"/>
  <c r="O14" i="20"/>
  <c r="N14" i="20"/>
  <c r="O13" i="20"/>
  <c r="N13" i="20"/>
  <c r="O12" i="20"/>
  <c r="N12" i="20"/>
  <c r="O11" i="20"/>
  <c r="N11" i="20"/>
  <c r="O10" i="20"/>
  <c r="N10" i="20"/>
  <c r="O9" i="20"/>
  <c r="N9" i="20"/>
  <c r="O8" i="20"/>
  <c r="N8" i="20"/>
  <c r="O7" i="20"/>
  <c r="N7" i="20"/>
  <c r="I20" i="16"/>
  <c r="I21" i="16" s="1"/>
  <c r="H20" i="16"/>
  <c r="H21" i="16" s="1"/>
  <c r="G20" i="16"/>
  <c r="G21" i="16" s="1"/>
  <c r="F20" i="16"/>
  <c r="F21" i="16" s="1"/>
  <c r="E20" i="16"/>
  <c r="E21" i="16" s="1"/>
  <c r="O19" i="16"/>
  <c r="N19" i="16"/>
  <c r="O18" i="16"/>
  <c r="N18" i="16"/>
  <c r="O17" i="16"/>
  <c r="N17" i="16"/>
  <c r="O16" i="16"/>
  <c r="N16" i="16"/>
  <c r="O15" i="16"/>
  <c r="N15" i="16"/>
  <c r="N14" i="16"/>
  <c r="O13" i="16"/>
  <c r="N13" i="16"/>
  <c r="O12" i="16"/>
  <c r="N12" i="16"/>
  <c r="O11" i="16"/>
  <c r="N11" i="16"/>
  <c r="O10" i="16"/>
  <c r="N10" i="16"/>
  <c r="O9" i="16"/>
  <c r="N9" i="16"/>
  <c r="O8" i="16"/>
  <c r="N8" i="16"/>
  <c r="I21" i="20" l="1"/>
  <c r="D24" i="22"/>
</calcChain>
</file>

<file path=xl/sharedStrings.xml><?xml version="1.0" encoding="utf-8"?>
<sst xmlns="http://schemas.openxmlformats.org/spreadsheetml/2006/main" count="260" uniqueCount="138">
  <si>
    <t>Total</t>
  </si>
  <si>
    <t>* Defined on the basis of the Harmonised Index of Consumer Prices produced by Eurostat</t>
  </si>
  <si>
    <t>Memorandum Item:</t>
  </si>
  <si>
    <t>Reference Data</t>
  </si>
  <si>
    <t>USD/EUR exchange rate</t>
  </si>
  <si>
    <t>≥ 4.0%</t>
  </si>
  <si>
    <t>0.0 - 0.4%</t>
  </si>
  <si>
    <t>0.5 - 0.9%</t>
  </si>
  <si>
    <t>1.0 - 1.4%</t>
  </si>
  <si>
    <t>1.5 - 1.9%</t>
  </si>
  <si>
    <t>2.0 - 2.4%</t>
  </si>
  <si>
    <t>2.5 - 2.9%</t>
  </si>
  <si>
    <t>3.0 - 3.4%</t>
  </si>
  <si>
    <t>Brent crude oil prices (US dollars)</t>
  </si>
  <si>
    <t>3.5 - 3.9%</t>
  </si>
  <si>
    <t>-1.0 to -0.6%</t>
  </si>
  <si>
    <t>-0.5 to -0.1%</t>
  </si>
  <si>
    <t>* Defined on the basis of the Harmonised Index of Consumer Prices produced by Eurostat. Probabilities should sum to 100%. Average of the period.</t>
  </si>
  <si>
    <t>Please report selected other information underlying your forecasts (average over the period):</t>
  </si>
  <si>
    <t>Annual GDP growth (ESA2010):</t>
  </si>
  <si>
    <t>midpoint</t>
  </si>
  <si>
    <t>width</t>
  </si>
  <si>
    <t>0.5pp</t>
  </si>
  <si>
    <t>∞</t>
  </si>
  <si>
    <t>interval</t>
  </si>
  <si>
    <t>ECB SURVEY OF PROFESSIONAL FORECASTERS</t>
  </si>
  <si>
    <t>memo item - approximate implied mean</t>
  </si>
  <si>
    <t>* Defined on the basis of the Harmonised Index of Consumer Prices excl. food and energy produced by Eurostat. Probabilities should sum to 100%. Average of the period.</t>
  </si>
  <si>
    <t>* Defined on the basis of the Harmonised Index of Consumer Prices excl. food and energy produced by Eurostat</t>
  </si>
  <si>
    <t>Type (QoQ or YoY)</t>
  </si>
  <si>
    <t>* Standardised ESA 2010 definition. Probabilities should sum to 100%. Average of the period.</t>
  </si>
  <si>
    <t>* Standardised ESA 2010 definition</t>
  </si>
  <si>
    <t>* Standardised definition produced by Eurostat. Probabilities should sum to 100%. Average of the period.</t>
  </si>
  <si>
    <t>10.5 - 10.9%</t>
  </si>
  <si>
    <t>10.0 - 10.4%</t>
  </si>
  <si>
    <t>9.5 - 9.9%</t>
  </si>
  <si>
    <t>9.0 - 9.4%</t>
  </si>
  <si>
    <t>8.5 - 8.9%</t>
  </si>
  <si>
    <t>8.0 - 8.4%</t>
  </si>
  <si>
    <t>7.5 - 7.9%</t>
  </si>
  <si>
    <t>7.0 - 7.4%</t>
  </si>
  <si>
    <t>6.5 - 6.9%</t>
  </si>
  <si>
    <t>6.0 - 6.4%</t>
  </si>
  <si>
    <t>5.5 - 5.9%</t>
  </si>
  <si>
    <t>* Standardised definition produced by Eurostat</t>
  </si>
  <si>
    <t xml:space="preserve"> </t>
  </si>
  <si>
    <t>Quarterly Survey of Professional Forecasters (SPF)</t>
  </si>
  <si>
    <r>
      <t>Expectations for euro area HICP inflation</t>
    </r>
    <r>
      <rPr>
        <sz val="14"/>
        <color theme="0"/>
        <rFont val="Arial"/>
        <family val="2"/>
      </rPr>
      <t xml:space="preserve"> </t>
    </r>
    <r>
      <rPr>
        <i/>
        <sz val="10"/>
        <color theme="0"/>
        <rFont val="Arial"/>
        <family val="2"/>
      </rPr>
      <t>(year-on-year change)</t>
    </r>
    <r>
      <rPr>
        <b/>
        <vertAlign val="superscript"/>
        <sz val="14"/>
        <color theme="0"/>
        <rFont val="Arial"/>
        <family val="2"/>
      </rPr>
      <t>*</t>
    </r>
  </si>
  <si>
    <r>
      <t xml:space="preserve">HICP inflation </t>
    </r>
    <r>
      <rPr>
        <b/>
        <u/>
        <sz val="10"/>
        <color theme="0"/>
        <rFont val="Arial"/>
        <family val="2"/>
      </rPr>
      <t>point</t>
    </r>
    <r>
      <rPr>
        <b/>
        <sz val="10"/>
        <color theme="0"/>
        <rFont val="Arial"/>
        <family val="2"/>
      </rPr>
      <t xml:space="preserve"> forecast (%)</t>
    </r>
  </si>
  <si>
    <r>
      <t>Probabilities of euro area HICP inflation</t>
    </r>
    <r>
      <rPr>
        <sz val="14"/>
        <color theme="0"/>
        <rFont val="Arial"/>
        <family val="2"/>
      </rPr>
      <t xml:space="preserve"> </t>
    </r>
    <r>
      <rPr>
        <i/>
        <sz val="10"/>
        <color theme="0"/>
        <rFont val="Arial"/>
        <family val="2"/>
      </rPr>
      <t>(year-on-year change)</t>
    </r>
    <r>
      <rPr>
        <b/>
        <vertAlign val="superscript"/>
        <sz val="14"/>
        <color theme="0"/>
        <rFont val="Arial"/>
        <family val="2"/>
      </rPr>
      <t>*</t>
    </r>
  </si>
  <si>
    <r>
      <t>Expectations for euro area HICP excl. food and energy (HICPX) inflation expectations</t>
    </r>
    <r>
      <rPr>
        <i/>
        <sz val="10"/>
        <color theme="0"/>
        <rFont val="Arial"/>
        <family val="2"/>
      </rPr>
      <t xml:space="preserve"> (year-on-year change)</t>
    </r>
    <r>
      <rPr>
        <b/>
        <vertAlign val="superscript"/>
        <sz val="14"/>
        <color theme="0"/>
        <rFont val="Arial"/>
        <family val="2"/>
      </rPr>
      <t>*</t>
    </r>
  </si>
  <si>
    <r>
      <t xml:space="preserve">HICPX inflation </t>
    </r>
    <r>
      <rPr>
        <b/>
        <u/>
        <sz val="10"/>
        <color theme="0"/>
        <rFont val="Arial"/>
        <family val="2"/>
      </rPr>
      <t>point</t>
    </r>
    <r>
      <rPr>
        <b/>
        <sz val="10"/>
        <color theme="0"/>
        <rFont val="Arial"/>
        <family val="2"/>
      </rPr>
      <t xml:space="preserve"> forecast (%)</t>
    </r>
  </si>
  <si>
    <r>
      <t>Probabilities of euro area HICP excl. food and energy (HICPX) inflation expectations</t>
    </r>
    <r>
      <rPr>
        <i/>
        <sz val="10"/>
        <color theme="0"/>
        <rFont val="Arial"/>
        <family val="2"/>
      </rPr>
      <t xml:space="preserve"> (year-on-year change)</t>
    </r>
    <r>
      <rPr>
        <b/>
        <vertAlign val="superscript"/>
        <sz val="14"/>
        <color theme="0"/>
        <rFont val="Arial"/>
        <family val="2"/>
      </rPr>
      <t>*</t>
    </r>
  </si>
  <si>
    <r>
      <t>Expectations for euro area real GDP growth</t>
    </r>
    <r>
      <rPr>
        <i/>
        <sz val="14"/>
        <color theme="0"/>
        <rFont val="Arial"/>
        <family val="2"/>
      </rPr>
      <t xml:space="preserve"> </t>
    </r>
    <r>
      <rPr>
        <i/>
        <sz val="10"/>
        <color theme="0"/>
        <rFont val="Arial"/>
        <family val="2"/>
      </rPr>
      <t>(year-on-year change)</t>
    </r>
    <r>
      <rPr>
        <b/>
        <sz val="14"/>
        <color theme="0"/>
        <rFont val="Arial"/>
        <family val="2"/>
      </rPr>
      <t>*</t>
    </r>
  </si>
  <si>
    <r>
      <t>Probabilities of euro area real GDP growth</t>
    </r>
    <r>
      <rPr>
        <i/>
        <sz val="14"/>
        <color theme="0"/>
        <rFont val="Arial"/>
        <family val="2"/>
      </rPr>
      <t xml:space="preserve"> </t>
    </r>
    <r>
      <rPr>
        <i/>
        <sz val="10"/>
        <color theme="0"/>
        <rFont val="Arial"/>
        <family val="2"/>
      </rPr>
      <t>(year-on-year change)</t>
    </r>
    <r>
      <rPr>
        <b/>
        <sz val="14"/>
        <color theme="0"/>
        <rFont val="Arial"/>
        <family val="2"/>
      </rPr>
      <t>*</t>
    </r>
  </si>
  <si>
    <r>
      <t>Expectations for euro area unemployment rate</t>
    </r>
    <r>
      <rPr>
        <i/>
        <sz val="10"/>
        <color theme="0"/>
        <rFont val="Arial"/>
        <family val="2"/>
      </rPr>
      <t xml:space="preserve"> (percentage of labour force)</t>
    </r>
    <r>
      <rPr>
        <b/>
        <vertAlign val="superscript"/>
        <sz val="14"/>
        <color theme="0"/>
        <rFont val="Arial"/>
        <family val="2"/>
      </rPr>
      <t>*</t>
    </r>
  </si>
  <si>
    <r>
      <t xml:space="preserve">Unemployment rate </t>
    </r>
    <r>
      <rPr>
        <b/>
        <u/>
        <sz val="10"/>
        <color theme="0"/>
        <rFont val="Arial"/>
        <family val="2"/>
      </rPr>
      <t>point</t>
    </r>
    <r>
      <rPr>
        <b/>
        <sz val="10"/>
        <color theme="0"/>
        <rFont val="Arial"/>
        <family val="2"/>
      </rPr>
      <t xml:space="preserve"> forecast (%)</t>
    </r>
  </si>
  <si>
    <r>
      <t>Probabilities of euro area unemployment rate</t>
    </r>
    <r>
      <rPr>
        <i/>
        <sz val="10"/>
        <color theme="0"/>
        <rFont val="Arial"/>
        <family val="2"/>
      </rPr>
      <t xml:space="preserve"> (percentage of labour force)</t>
    </r>
    <r>
      <rPr>
        <b/>
        <vertAlign val="superscript"/>
        <sz val="14"/>
        <color theme="0"/>
        <rFont val="Arial"/>
        <family val="2"/>
      </rPr>
      <t>*</t>
    </r>
  </si>
  <si>
    <r>
      <t xml:space="preserve">If your contact details or the contact person (i.e. the person that should receive the survey questionnaire) has changed, please inform us of the new details by email to: </t>
    </r>
    <r>
      <rPr>
        <sz val="11"/>
        <color rgb="FF3366FF"/>
        <rFont val="Arial"/>
        <family val="2"/>
      </rPr>
      <t>ECB-SPF@ecb.europa.eu</t>
    </r>
  </si>
  <si>
    <t xml:space="preserve"> 1 - With regard to inflation and real GDP growth you are asked to fill in your expectations of the year-on-year change in these variables. In the case of the unemployment rate, we would like to know what you expect the level (seasonally adjusted) to be at the specified time horizons.</t>
  </si>
  <si>
    <t>Unemployment rate:</t>
  </si>
  <si>
    <t>4.0 - 4.4%</t>
  </si>
  <si>
    <t>4.5 - 4.9%</t>
  </si>
  <si>
    <t>5.0 - 5.4%</t>
  </si>
  <si>
    <t>≥ 11.0%</t>
  </si>
  <si>
    <t>Labour Costs (annual rate of change in whole economy compensation per employee)</t>
  </si>
  <si>
    <t>Output gap in percentage points:
i.e. (actual GDP - potential) / potential</t>
  </si>
  <si>
    <r>
      <t xml:space="preserve">In the space below please indicate  i) any </t>
    </r>
    <r>
      <rPr>
        <u/>
        <sz val="12"/>
        <color rgb="FFFFFF00"/>
        <rFont val="Arial"/>
        <family val="2"/>
      </rPr>
      <t>specific factors</t>
    </r>
    <r>
      <rPr>
        <sz val="12"/>
        <color rgb="FFFFFF00"/>
        <rFont val="Arial"/>
        <family val="2"/>
      </rPr>
      <t xml:space="preserve"> that have significantly affected your </t>
    </r>
    <r>
      <rPr>
        <u/>
        <sz val="12"/>
        <color rgb="FFFFFF00"/>
        <rFont val="Arial"/>
        <family val="2"/>
      </rPr>
      <t>baseline outlook</t>
    </r>
    <r>
      <rPr>
        <sz val="12"/>
        <color rgb="FFFFFF00"/>
        <rFont val="Arial"/>
        <family val="2"/>
      </rPr>
      <t xml:space="preserve"> for </t>
    </r>
    <r>
      <rPr>
        <b/>
        <u/>
        <sz val="12"/>
        <color rgb="FFFFFF00"/>
        <rFont val="Arial"/>
        <family val="2"/>
      </rPr>
      <t>inflation</t>
    </r>
    <r>
      <rPr>
        <sz val="12"/>
        <color rgb="FFFFFF00"/>
        <rFont val="Arial"/>
        <family val="2"/>
      </rPr>
      <t xml:space="preserve">, distinguishing, where possible, between upward and downward </t>
    </r>
    <r>
      <rPr>
        <u/>
        <sz val="12"/>
        <color rgb="FFFFFF00"/>
        <rFont val="Arial"/>
        <family val="2"/>
      </rPr>
      <t>revisions</t>
    </r>
    <r>
      <rPr>
        <sz val="12"/>
        <color rgb="FFFFFF00"/>
        <rFont val="Arial"/>
        <family val="2"/>
      </rPr>
      <t xml:space="preserve"> compared with last quarter’s outlook and the factors behind these (e.g. new data, your other variable forecasts/assumptions or alternative factors) as well as ii) the </t>
    </r>
    <r>
      <rPr>
        <u/>
        <sz val="12"/>
        <color rgb="FFFFFF00"/>
        <rFont val="Arial"/>
        <family val="2"/>
      </rPr>
      <t>main risks</t>
    </r>
    <r>
      <rPr>
        <sz val="12"/>
        <color rgb="FFFFFF00"/>
        <rFont val="Arial"/>
        <family val="2"/>
      </rPr>
      <t xml:space="preserve"> associated with the current baseline outlook.</t>
    </r>
  </si>
  <si>
    <r>
      <t xml:space="preserve">In the space below please indicate  i) any </t>
    </r>
    <r>
      <rPr>
        <u/>
        <sz val="12"/>
        <color rgb="FFFFFF00"/>
        <rFont val="Arial"/>
        <family val="2"/>
      </rPr>
      <t>specific factors</t>
    </r>
    <r>
      <rPr>
        <sz val="12"/>
        <color rgb="FFFFFF00"/>
        <rFont val="Arial"/>
        <family val="2"/>
      </rPr>
      <t xml:space="preserve"> that have significantly affected your </t>
    </r>
    <r>
      <rPr>
        <u/>
        <sz val="12"/>
        <color rgb="FFFFFF00"/>
        <rFont val="Arial"/>
        <family val="2"/>
      </rPr>
      <t>baseline outlook</t>
    </r>
    <r>
      <rPr>
        <sz val="12"/>
        <color rgb="FFFFFF00"/>
        <rFont val="Arial"/>
        <family val="2"/>
      </rPr>
      <t xml:space="preserve"> for </t>
    </r>
    <r>
      <rPr>
        <b/>
        <u/>
        <sz val="12"/>
        <color rgb="FFFFFF00"/>
        <rFont val="Arial"/>
        <family val="2"/>
      </rPr>
      <t>real GDP growth</t>
    </r>
    <r>
      <rPr>
        <sz val="12"/>
        <color rgb="FFFFFF00"/>
        <rFont val="Arial"/>
        <family val="2"/>
      </rPr>
      <t xml:space="preserve">, distinguishing, where possible, between upward and downward </t>
    </r>
    <r>
      <rPr>
        <u/>
        <sz val="12"/>
        <color rgb="FFFFFF00"/>
        <rFont val="Arial"/>
        <family val="2"/>
      </rPr>
      <t>revisions</t>
    </r>
    <r>
      <rPr>
        <sz val="12"/>
        <color rgb="FFFFFF00"/>
        <rFont val="Arial"/>
        <family val="2"/>
      </rPr>
      <t xml:space="preserve"> compared with last quarter’s outlook and the factors behind these (e.g. new data, your other variable forecasts/assumptions or alternative factors) as well as ii) the </t>
    </r>
    <r>
      <rPr>
        <u/>
        <sz val="12"/>
        <color rgb="FFFFFF00"/>
        <rFont val="Arial"/>
        <family val="2"/>
      </rPr>
      <t>main risks</t>
    </r>
    <r>
      <rPr>
        <sz val="12"/>
        <color rgb="FFFFFF00"/>
        <rFont val="Arial"/>
        <family val="2"/>
      </rPr>
      <t xml:space="preserve"> associated with the current baseline outlook.</t>
    </r>
  </si>
  <si>
    <r>
      <t xml:space="preserve">In the space below please indicate  i) any </t>
    </r>
    <r>
      <rPr>
        <u/>
        <sz val="12"/>
        <color rgb="FFFFFF00"/>
        <rFont val="Arial"/>
        <family val="2"/>
      </rPr>
      <t>specific factors</t>
    </r>
    <r>
      <rPr>
        <sz val="12"/>
        <color rgb="FFFFFF00"/>
        <rFont val="Arial"/>
        <family val="2"/>
      </rPr>
      <t xml:space="preserve"> that have significantly affected your </t>
    </r>
    <r>
      <rPr>
        <u/>
        <sz val="12"/>
        <color rgb="FFFFFF00"/>
        <rFont val="Arial"/>
        <family val="2"/>
      </rPr>
      <t>baseline outlook</t>
    </r>
    <r>
      <rPr>
        <sz val="12"/>
        <color rgb="FFFFFF00"/>
        <rFont val="Arial"/>
        <family val="2"/>
      </rPr>
      <t xml:space="preserve"> for </t>
    </r>
    <r>
      <rPr>
        <b/>
        <u/>
        <sz val="12"/>
        <color rgb="FFFFFF00"/>
        <rFont val="Arial"/>
        <family val="2"/>
      </rPr>
      <t>unemployment</t>
    </r>
    <r>
      <rPr>
        <sz val="12"/>
        <color rgb="FFFFFF00"/>
        <rFont val="Arial"/>
        <family val="2"/>
      </rPr>
      <t xml:space="preserve">, distinguishing, where possible, between upward and downward </t>
    </r>
    <r>
      <rPr>
        <u/>
        <sz val="12"/>
        <color rgb="FFFFFF00"/>
        <rFont val="Arial"/>
        <family val="2"/>
      </rPr>
      <t>revisions</t>
    </r>
    <r>
      <rPr>
        <sz val="12"/>
        <color rgb="FFFFFF00"/>
        <rFont val="Arial"/>
        <family val="2"/>
      </rPr>
      <t xml:space="preserve"> compared with last quarter’s outlook and the factors behind these (e.g. new data, your other variable forecasts/assumptions or alternative factors) as well as ii) the </t>
    </r>
    <r>
      <rPr>
        <u/>
        <sz val="12"/>
        <color rgb="FFFFFF00"/>
        <rFont val="Arial"/>
        <family val="2"/>
      </rPr>
      <t>main risks</t>
    </r>
    <r>
      <rPr>
        <sz val="12"/>
        <color rgb="FFFFFF00"/>
        <rFont val="Arial"/>
        <family val="2"/>
      </rPr>
      <t xml:space="preserve"> associated with the current baseline outlook.</t>
    </r>
  </si>
  <si>
    <r>
      <t xml:space="preserve">Privacy Notice: Any personal data provided to the European Central Bank (ECB) shall be processed in accordance with the Data Protection Regulation (EC) No 45/2001 of the European Parliament and of the Council of 18 December 2000 (on the protection of individuals with regard to the processing of personal data by the Community institutions and bodies and on the free movement of such data) and subsequent legislation amending or replacing these legal acts. The personal data for communication with the participants are collected and stored exclusively in the context of the Survey of Professional Forecasters (SPF). The survey data do not contain personal information and any connection to individuals will be removed in the aggregation process. Personal data will be kept as long as your organisation participates in the SPF and no longer than 5 years after your organisation last participated in the SPF.  The data collected are stored electronically within the Prices and Costs (PAC) Division of the ECB and are accessible only to the staff members directly involved in the SPF. Neither the published anonymised individual replies received for the purposes of the survey nor the published aggregate responses allow for any identification of individual natural persons who have, or the organisation which has provided the underlying information. Participation in the SPF Survey is voluntary. If your organisation participates in the survey, this constitutes consent to the processing of personal data received. The data controller is the ECB; the organisational unit entrusted with the processing operation is the PAC Division, represented by the Head of the PAC Division. Respondents can also refer to the Privacy Statement applicable to the SPF Database. Should respondents have any queries regarding the collection and processing of the associated data or if they wish to exercise their right of access or rectification, please contact the Head of the PAC Division via e-mail: </t>
    </r>
    <r>
      <rPr>
        <sz val="7"/>
        <rFont val="Arial"/>
        <family val="2"/>
      </rPr>
      <t>ecb-spf@ecb.europa.eu</t>
    </r>
    <r>
      <rPr>
        <sz val="7"/>
        <color theme="1"/>
        <rFont val="Arial"/>
        <family val="2"/>
      </rPr>
      <t xml:space="preserve">. In addition, there is also the right to have recourse to the European Data Protection Supervisor: </t>
    </r>
    <r>
      <rPr>
        <sz val="7"/>
        <color rgb="FF3366FF"/>
        <rFont val="Arial"/>
        <family val="2"/>
      </rPr>
      <t>https://edps.europa.eu/</t>
    </r>
    <r>
      <rPr>
        <sz val="7"/>
        <color theme="1"/>
        <rFont val="Arial"/>
        <family val="2"/>
      </rPr>
      <t>.</t>
    </r>
  </si>
  <si>
    <t>LwrBin</t>
  </si>
  <si>
    <t>UprBin</t>
  </si>
  <si>
    <t>BinWidth</t>
  </si>
  <si>
    <t>MidPoint</t>
  </si>
  <si>
    <r>
      <t xml:space="preserve">real GDP growth </t>
    </r>
    <r>
      <rPr>
        <b/>
        <u/>
        <sz val="10"/>
        <color theme="0"/>
        <rFont val="Arial"/>
        <family val="2"/>
      </rPr>
      <t>point</t>
    </r>
    <r>
      <rPr>
        <b/>
        <sz val="10"/>
        <color theme="0"/>
        <rFont val="Arial"/>
        <family val="2"/>
      </rPr>
      <t xml:space="preserve"> forecast (%)</t>
    </r>
  </si>
  <si>
    <t xml:space="preserve">Special question quarterly profile of real GDP growth </t>
  </si>
  <si>
    <t>Annual HICP inflation:</t>
  </si>
  <si>
    <t>Annual HICP inflation exc. food and energy:</t>
  </si>
  <si>
    <t>2025Q3</t>
  </si>
  <si>
    <t>-0.7 to -0.3%</t>
  </si>
  <si>
    <t>-0.2 to 0.2%</t>
  </si>
  <si>
    <t>0.3 - 0.7%</t>
  </si>
  <si>
    <t>0.8 - 1.2%</t>
  </si>
  <si>
    <t>1.3 - 1.7%</t>
  </si>
  <si>
    <t>1.8 - 2.2%</t>
  </si>
  <si>
    <t>2.3 - 2.7%</t>
  </si>
  <si>
    <t>2.8 - 3.2%</t>
  </si>
  <si>
    <t>3.3 - 3.7%</t>
  </si>
  <si>
    <t>3.8 - 4.2%</t>
  </si>
  <si>
    <t>4.3 - 4.7%</t>
  </si>
  <si>
    <t>≥ 4.8%</t>
  </si>
  <si>
    <t>≤ -0.8%</t>
  </si>
  <si>
    <t>≤ -1.1%</t>
  </si>
  <si>
    <t>≤ 3.9%</t>
  </si>
  <si>
    <r>
      <t xml:space="preserve">There is also a memorandum item included in the questionnaire. Its purpose is to enable you to elaborate on </t>
    </r>
    <r>
      <rPr>
        <b/>
        <sz val="11"/>
        <color theme="1"/>
        <rFont val="Arial"/>
        <family val="2"/>
      </rPr>
      <t>specific factors that have significantly affected your baseline outlook</t>
    </r>
    <r>
      <rPr>
        <sz val="11"/>
        <color theme="1"/>
        <rFont val="Arial"/>
        <family val="2"/>
      </rPr>
      <t xml:space="preserve"> for inflation, real GDP growth or unemployment, distinguishing, where possible, between upward and downward </t>
    </r>
    <r>
      <rPr>
        <b/>
        <sz val="11"/>
        <color theme="1"/>
        <rFont val="Arial"/>
        <family val="2"/>
      </rPr>
      <t>revisions</t>
    </r>
    <r>
      <rPr>
        <sz val="11"/>
        <color theme="1"/>
        <rFont val="Arial"/>
        <family val="2"/>
      </rPr>
      <t xml:space="preserve"> compared with last quarter’s outlook and the factors behind these (e.g. new data, your other variable forecasts/assumptions or alternative factors)</t>
    </r>
    <r>
      <rPr>
        <sz val="11"/>
        <rFont val="Arial"/>
        <family val="2"/>
      </rPr>
      <t xml:space="preserve"> as well as the main risks associated with the current baseline outlook.</t>
    </r>
  </si>
  <si>
    <t>ECB's interest rate 
(deposit facility rate - DFR)</t>
  </si>
  <si>
    <t>2025Q4</t>
  </si>
  <si>
    <t>2026Q1</t>
  </si>
  <si>
    <r>
      <t>The SPF questionnaire asks for forecasts of what you expect inflation (both headline HICP and HICP excluding food and energy), real GDP growth and unemployment to be over specific time horizons.</t>
    </r>
    <r>
      <rPr>
        <vertAlign val="superscript"/>
        <sz val="11"/>
        <color theme="1"/>
        <rFont val="Arial"/>
        <family val="2"/>
      </rPr>
      <t xml:space="preserve">1,2 </t>
    </r>
    <r>
      <rPr>
        <sz val="11"/>
        <color theme="1"/>
        <rFont val="Arial"/>
        <family val="2"/>
      </rPr>
      <t xml:space="preserve">You are also asked for your assessment of the probabilities for different outcomes. You should not feel obliged to assign probabilities to all of the listed outcomes. We would be grateful if in addition to the quarterly forecasts for oil prices, interest rates and exchange rates, you could also provide </t>
    </r>
    <r>
      <rPr>
        <b/>
        <sz val="11"/>
        <color theme="1"/>
        <rFont val="Arial"/>
        <family val="2"/>
      </rPr>
      <t>annual average forecasts</t>
    </r>
    <r>
      <rPr>
        <sz val="11"/>
        <color theme="1"/>
        <rFont val="Arial"/>
        <family val="2"/>
      </rPr>
      <t xml:space="preserve"> of these variables for 2026, 2027 </t>
    </r>
    <r>
      <rPr>
        <b/>
        <u/>
        <sz val="11"/>
        <color rgb="FFFF0000"/>
        <rFont val="Arial"/>
        <family val="2"/>
      </rPr>
      <t>and 2030</t>
    </r>
    <r>
      <rPr>
        <sz val="11"/>
        <color theme="1"/>
        <rFont val="Arial"/>
        <family val="2"/>
      </rPr>
      <t xml:space="preserve">. </t>
    </r>
    <r>
      <rPr>
        <b/>
        <sz val="11"/>
        <color rgb="FFFF0000"/>
        <rFont val="Arial"/>
        <family val="2"/>
      </rPr>
      <t xml:space="preserve">Please note that, since the 2024Q4 SPF round, the </t>
    </r>
    <r>
      <rPr>
        <b/>
        <u/>
        <sz val="11"/>
        <color rgb="FFFF0000"/>
        <rFont val="Arial"/>
        <family val="2"/>
      </rPr>
      <t>interest rate question refers to the Deposit Facility Rate (DFR)</t>
    </r>
    <r>
      <rPr>
        <b/>
        <sz val="11"/>
        <color rgb="FFFF0000"/>
        <rFont val="Arial"/>
        <family val="2"/>
      </rPr>
      <t>.</t>
    </r>
  </si>
  <si>
    <t>5 years ahead (2030)</t>
  </si>
  <si>
    <t>2026Q2</t>
  </si>
  <si>
    <t>1 October 2025</t>
  </si>
  <si>
    <t>Attached is the questionnaire for the 2025 Q4 round of the Survey of Professional Forecasters of euro area macroeconomic variables conducted by the European Central Bank. The following paragraphs give some guidance on how to complete it.</t>
  </si>
  <si>
    <r>
      <t xml:space="preserve">The questionnaire is in Excel format. Please return the completed questionnaire to the ECB by </t>
    </r>
    <r>
      <rPr>
        <b/>
        <u/>
        <sz val="11"/>
        <color theme="1"/>
        <rFont val="Arial"/>
        <family val="2"/>
      </rPr>
      <t>close of business Tuesday, 7th October</t>
    </r>
    <r>
      <rPr>
        <sz val="11"/>
        <color theme="1"/>
        <rFont val="Arial"/>
        <family val="2"/>
      </rPr>
      <t>, either via the CASPER platform or to the e-mail address (</t>
    </r>
    <r>
      <rPr>
        <sz val="11"/>
        <color rgb="FF3366FF"/>
        <rFont val="Arial"/>
        <family val="2"/>
      </rPr>
      <t>ECB-SPF@ecb.europa.eu)</t>
    </r>
    <r>
      <rPr>
        <sz val="11"/>
        <color theme="1"/>
        <rFont val="Arial"/>
        <family val="2"/>
      </rPr>
      <t>. If you have any questions please contact Bruno Fagandini on +49 69 1344-24341 or Aidan Meyler on +49 69 1344-8742.</t>
    </r>
  </si>
  <si>
    <t>Basic reference data for the 2025 Q4 survey:</t>
  </si>
  <si>
    <r>
      <t xml:space="preserve">- Annual inflation </t>
    </r>
    <r>
      <rPr>
        <u/>
        <sz val="11"/>
        <color theme="1"/>
        <rFont val="Arial"/>
        <family val="2"/>
      </rPr>
      <t>HICP headline</t>
    </r>
    <r>
      <rPr>
        <sz val="11"/>
        <color theme="1"/>
        <rFont val="Arial"/>
        <family val="2"/>
      </rPr>
      <t xml:space="preserve"> (Sep. 2025):</t>
    </r>
  </si>
  <si>
    <r>
      <t xml:space="preserve">- Annual inflation </t>
    </r>
    <r>
      <rPr>
        <u/>
        <sz val="11"/>
        <color theme="1"/>
        <rFont val="Arial"/>
        <family val="2"/>
      </rPr>
      <t>HICP excluding food and energy</t>
    </r>
    <r>
      <rPr>
        <sz val="11"/>
        <color theme="1"/>
        <rFont val="Arial"/>
        <family val="2"/>
      </rPr>
      <t xml:space="preserve">  (Sep. 2025):</t>
    </r>
  </si>
  <si>
    <r>
      <t xml:space="preserve">- Annual real </t>
    </r>
    <r>
      <rPr>
        <u/>
        <sz val="11"/>
        <color theme="1"/>
        <rFont val="Arial"/>
        <family val="2"/>
      </rPr>
      <t>GDP growth</t>
    </r>
    <r>
      <rPr>
        <sz val="11"/>
        <color theme="1"/>
        <rFont val="Arial"/>
        <family val="2"/>
      </rPr>
      <t xml:space="preserve"> (2025 Q2) (according to ESA2010):</t>
    </r>
  </si>
  <si>
    <r>
      <t xml:space="preserve">- </t>
    </r>
    <r>
      <rPr>
        <u/>
        <sz val="11"/>
        <color rgb="FFFF0000"/>
        <rFont val="Arial"/>
        <family val="2"/>
      </rPr>
      <t>Unemployment rate</t>
    </r>
    <r>
      <rPr>
        <sz val="11"/>
        <color rgb="FFFF0000"/>
        <rFont val="Arial"/>
        <family val="2"/>
      </rPr>
      <t xml:space="preserve"> (July. 2025):</t>
    </r>
  </si>
  <si>
    <t>* To be updated with data for August 2025 on Thursday 2 October after the unemployment data release.</t>
  </si>
  <si>
    <t xml:space="preserve"> 2 - This questionnaire asks for your expectations for the calendar years 2025, 2026 and 2027. The forecasts should refer to the period averages. Also, in this questionnaire you are asked for your expectations for Sep. 2026 and Sep. 2027 for HICP inflation, for 2026 Q2 and 2027 Q2 for real GDP growth, and for Aug. 2026 and Aug. 2027 for the unemployment rate. You are also asked for your longer-term expectations for inflation (against the ECB Governing Council's aim for 2% inflation over the medium term with a symmetric commitment), real GDP growth and the unemployment rate. The horizon for these longer-term expectations is the year 2030 as a whole. For GDP we also ask you if possible to provide the quarterly profile of GDP growth (either YoY or QoQ seasonally and working day adjusted) you expect in each of the four quarters between 2025Q3-2026Q2.</t>
  </si>
  <si>
    <t>Sep 2025</t>
  </si>
  <si>
    <t>2025 Q2</t>
  </si>
  <si>
    <t>Jul 2025</t>
  </si>
  <si>
    <t>September 2026</t>
  </si>
  <si>
    <t>September 2027</t>
  </si>
  <si>
    <t>2026Q3</t>
  </si>
  <si>
    <t>2026 Q2</t>
  </si>
  <si>
    <t>2027 Q2</t>
  </si>
  <si>
    <t>August 2026</t>
  </si>
  <si>
    <t>August 2027</t>
  </si>
  <si>
    <r>
      <t xml:space="preserve">Q1: What impact have you factored in from </t>
    </r>
    <r>
      <rPr>
        <b/>
        <u/>
        <sz val="13"/>
        <color theme="0"/>
        <rFont val="Arial"/>
        <family val="2"/>
      </rPr>
      <t>trade protectionism / tariffs</t>
    </r>
    <r>
      <rPr>
        <b/>
        <sz val="13"/>
        <color theme="0"/>
        <rFont val="Arial"/>
        <family val="2"/>
      </rPr>
      <t>? (please see notes and use drop down options)</t>
    </r>
  </si>
  <si>
    <t>Inflation baseline expectations (p.p.)*</t>
  </si>
  <si>
    <t>+++</t>
  </si>
  <si>
    <t>up</t>
  </si>
  <si>
    <t>Inflation risk (up/balanced/down)**</t>
  </si>
  <si>
    <t>++</t>
  </si>
  <si>
    <t>balanced</t>
  </si>
  <si>
    <t>GDP growth baseline expectations (p.p.)*</t>
  </si>
  <si>
    <t>+</t>
  </si>
  <si>
    <t>down</t>
  </si>
  <si>
    <t>GDP growth risk (up/balanced/down)**</t>
  </si>
  <si>
    <r>
      <t xml:space="preserve">*      : 0 denotes &lt; |0.1| ; 
         + denotes ≈ 0.1 p.p. ; ++ denotes = 0.2 to 0.3 p.p. ; +++ denotes denotes </t>
    </r>
    <r>
      <rPr>
        <sz val="10"/>
        <color theme="0"/>
        <rFont val="Calibri"/>
        <family val="2"/>
      </rPr>
      <t>≥</t>
    </r>
    <r>
      <rPr>
        <i/>
        <sz val="10"/>
        <color theme="0"/>
        <rFont val="Arial"/>
        <family val="2"/>
      </rPr>
      <t xml:space="preserve"> 0.4 p.p. ;
          - denotes ≈ -0.1 p.p. ; - - denotes = -0.2 to -0.3 p.p. ; - - - denotes denotes </t>
    </r>
    <r>
      <rPr>
        <sz val="10"/>
        <color theme="0"/>
        <rFont val="Calibri"/>
        <family val="2"/>
      </rPr>
      <t>≤</t>
    </r>
    <r>
      <rPr>
        <i/>
        <sz val="10"/>
        <color theme="0"/>
        <rFont val="Arial"/>
        <family val="2"/>
      </rPr>
      <t xml:space="preserve"> -0.4 p.p.
**      : up/balanced/down means you consider that trade protectionism / tariffs represent an upside/balanced/downside risk to your baseline expectations</t>
    </r>
  </si>
  <si>
    <t>-</t>
  </si>
  <si>
    <t>- -</t>
  </si>
  <si>
    <t>- - -</t>
  </si>
  <si>
    <r>
      <t xml:space="preserve">In addition, as noted in the cover email, this round there is an additional sheet (SPECIALQUESTION) which asks additional (but short) questions about the impact of (i) </t>
    </r>
    <r>
      <rPr>
        <i/>
        <u/>
        <sz val="11"/>
        <color rgb="FFFF0000"/>
        <rFont val="Arial"/>
        <family val="2"/>
      </rPr>
      <t>trade protectionism / tariffs</t>
    </r>
    <r>
      <rPr>
        <i/>
        <sz val="11"/>
        <color rgb="FFFF0000"/>
        <rFont val="Arial"/>
        <family val="2"/>
      </rPr>
      <t xml:space="preserve"> on your inflation and growth forecasts (baseline and risks).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</si>
</sst>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0.0%"/>
  </numFmts>
  <fonts count="6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b/>
      <sz val="10"/>
      <name val="Arial"/>
      <family val="2"/>
    </font>
    <font>
      <sz val="10"/>
      <color indexed="13"/>
      <name val="Arial"/>
      <family val="2"/>
    </font>
    <font>
      <sz val="10"/>
      <color theme="0"/>
      <name val="Arial"/>
      <family val="2"/>
    </font>
    <font>
      <i/>
      <sz val="10"/>
      <name val="Arial"/>
      <family val="2"/>
    </font>
    <font>
      <b/>
      <sz val="14"/>
      <color indexed="13"/>
      <name val="Arial"/>
      <family val="2"/>
    </font>
    <font>
      <i/>
      <sz val="10"/>
      <color indexed="13"/>
      <name val="Arial"/>
      <family val="2"/>
    </font>
    <font>
      <b/>
      <sz val="10"/>
      <color indexed="13"/>
      <name val="Arial"/>
      <family val="2"/>
    </font>
    <font>
      <i/>
      <sz val="8"/>
      <color indexed="13"/>
      <name val="Arial"/>
      <family val="2"/>
    </font>
    <font>
      <b/>
      <sz val="10"/>
      <color rgb="FFFFC000"/>
      <name val="Arial"/>
      <family val="2"/>
    </font>
    <font>
      <b/>
      <sz val="10"/>
      <color rgb="FFFFC000"/>
      <name val="Times New Roman"/>
      <family val="1"/>
    </font>
    <font>
      <b/>
      <sz val="16"/>
      <color theme="1"/>
      <name val="Arial"/>
      <family val="2"/>
    </font>
    <font>
      <sz val="11"/>
      <color theme="1"/>
      <name val="Arial"/>
      <family val="2"/>
    </font>
    <font>
      <b/>
      <sz val="11"/>
      <color theme="1"/>
      <name val="Arial"/>
      <family val="2"/>
    </font>
    <font>
      <b/>
      <u/>
      <sz val="11"/>
      <color theme="1"/>
      <name val="Arial"/>
      <family val="2"/>
    </font>
    <font>
      <u/>
      <sz val="11"/>
      <color theme="1"/>
      <name val="Arial"/>
      <family val="2"/>
    </font>
    <font>
      <sz val="7"/>
      <color theme="1"/>
      <name val="Arial"/>
      <family val="2"/>
    </font>
    <font>
      <sz val="11"/>
      <name val="Arial"/>
      <family val="2"/>
    </font>
    <font>
      <b/>
      <sz val="14"/>
      <color theme="0"/>
      <name val="Arial"/>
      <family val="2"/>
    </font>
    <font>
      <sz val="14"/>
      <color theme="0"/>
      <name val="Arial"/>
      <family val="2"/>
    </font>
    <font>
      <i/>
      <sz val="10"/>
      <color theme="0"/>
      <name val="Arial"/>
      <family val="2"/>
    </font>
    <font>
      <b/>
      <vertAlign val="superscript"/>
      <sz val="14"/>
      <color theme="0"/>
      <name val="Arial"/>
      <family val="2"/>
    </font>
    <font>
      <b/>
      <sz val="10"/>
      <color theme="0"/>
      <name val="Arial"/>
      <family val="2"/>
    </font>
    <font>
      <b/>
      <u/>
      <sz val="10"/>
      <color theme="0"/>
      <name val="Arial"/>
      <family val="2"/>
    </font>
    <font>
      <i/>
      <sz val="8"/>
      <color theme="0"/>
      <name val="Arial"/>
      <family val="2"/>
    </font>
    <font>
      <i/>
      <sz val="14"/>
      <color theme="0"/>
      <name val="Arial"/>
      <family val="2"/>
    </font>
    <font>
      <vertAlign val="superscript"/>
      <sz val="11"/>
      <color theme="1"/>
      <name val="Arial"/>
      <family val="2"/>
    </font>
    <font>
      <sz val="11"/>
      <color rgb="FF3366FF"/>
      <name val="Arial"/>
      <family val="2"/>
    </font>
    <font>
      <i/>
      <sz val="10"/>
      <color rgb="FFFF0000"/>
      <name val="Arial"/>
      <family val="2"/>
    </font>
    <font>
      <sz val="7"/>
      <color rgb="FF3366FF"/>
      <name val="Arial"/>
      <family val="2"/>
    </font>
    <font>
      <sz val="12"/>
      <color rgb="FFFFFF00"/>
      <name val="Courier New"/>
      <family val="3"/>
    </font>
    <font>
      <b/>
      <u/>
      <sz val="15"/>
      <color rgb="FFFFFF00"/>
      <name val="Courier New"/>
      <family val="3"/>
    </font>
    <font>
      <b/>
      <sz val="15"/>
      <color rgb="FFFFFF00"/>
      <name val="Courier New"/>
      <family val="3"/>
    </font>
    <font>
      <sz val="11"/>
      <color rgb="FFFFFF00"/>
      <name val="Courier New"/>
      <family val="3"/>
    </font>
    <font>
      <b/>
      <sz val="12"/>
      <color rgb="FFFFFF00"/>
      <name val="Courier New"/>
      <family val="3"/>
    </font>
    <font>
      <b/>
      <u/>
      <sz val="18"/>
      <color rgb="FFFFFF00"/>
      <name val="Courier New"/>
      <family val="3"/>
    </font>
    <font>
      <sz val="12"/>
      <color rgb="FFFFFF00"/>
      <name val="Arial"/>
      <family val="2"/>
    </font>
    <font>
      <sz val="12"/>
      <name val="Arial"/>
      <family val="2"/>
    </font>
    <font>
      <u/>
      <sz val="12"/>
      <color rgb="FFFFFF00"/>
      <name val="Arial"/>
      <family val="2"/>
    </font>
    <font>
      <b/>
      <u/>
      <sz val="12"/>
      <color rgb="FFFFFF00"/>
      <name val="Arial"/>
      <family val="2"/>
    </font>
    <font>
      <sz val="7"/>
      <name val="Arial"/>
      <family val="2"/>
    </font>
    <font>
      <b/>
      <sz val="11"/>
      <color rgb="FFFF0000"/>
      <name val="Arial"/>
      <family val="2"/>
    </font>
    <font>
      <b/>
      <u/>
      <sz val="11"/>
      <color rgb="FFFF0000"/>
      <name val="Arial"/>
      <family val="2"/>
    </font>
    <font>
      <sz val="12"/>
      <color rgb="FFFFC000"/>
      <name val="Courier"/>
      <family val="3"/>
    </font>
    <font>
      <sz val="11"/>
      <color rgb="FFFFC000"/>
      <name val="Courier"/>
      <family val="3"/>
    </font>
    <font>
      <b/>
      <i/>
      <sz val="10"/>
      <color theme="0"/>
      <name val="Arial"/>
      <family val="2"/>
    </font>
    <font>
      <b/>
      <i/>
      <sz val="8"/>
      <color theme="0"/>
      <name val="Arial"/>
      <family val="2"/>
    </font>
    <font>
      <b/>
      <sz val="8"/>
      <color theme="0"/>
      <name val="Arial"/>
      <family val="2"/>
    </font>
    <font>
      <sz val="11"/>
      <color rgb="FFFF0000"/>
      <name val="Calibri"/>
      <family val="2"/>
      <scheme val="minor"/>
    </font>
    <font>
      <i/>
      <sz val="11"/>
      <color rgb="FFFF0000"/>
      <name val="Arial"/>
      <family val="2"/>
    </font>
    <font>
      <i/>
      <u/>
      <sz val="11"/>
      <color rgb="FFFF0000"/>
      <name val="Arial"/>
      <family val="2"/>
    </font>
    <font>
      <i/>
      <sz val="11"/>
      <color rgb="FFFF0000"/>
      <name val="Calibri"/>
      <family val="2"/>
      <scheme val="minor"/>
    </font>
    <font>
      <sz val="12"/>
      <color rgb="FFFFC000"/>
      <name val="Courier New"/>
      <family val="3"/>
    </font>
    <font>
      <b/>
      <sz val="15"/>
      <color rgb="FFFFC000"/>
      <name val="Courier New"/>
      <family val="3"/>
    </font>
    <font>
      <sz val="11"/>
      <color rgb="FFFF0000"/>
      <name val="Arial"/>
      <family val="2"/>
    </font>
    <font>
      <u/>
      <sz val="11"/>
      <color rgb="FFFF0000"/>
      <name val="Arial"/>
      <family val="2"/>
    </font>
    <font>
      <b/>
      <sz val="13"/>
      <color theme="0"/>
      <name val="Arial"/>
      <family val="2"/>
    </font>
    <font>
      <b/>
      <u/>
      <sz val="13"/>
      <color theme="0"/>
      <name val="Arial"/>
      <family val="2"/>
    </font>
    <font>
      <sz val="10"/>
      <color rgb="FF3366FF"/>
      <name val="Arial"/>
      <family val="2"/>
    </font>
    <font>
      <sz val="10"/>
      <color theme="0"/>
      <name val="Calibri"/>
      <family val="2"/>
    </font>
  </fonts>
  <fills count="5">
    <fill>
      <patternFill patternType="none"/>
    </fill>
    <fill>
      <patternFill patternType="gray125"/>
    </fill>
    <fill>
      <patternFill patternType="solid">
        <fgColor theme="0"/>
        <bgColor indexed="64"/>
      </patternFill>
    </fill>
    <fill>
      <patternFill patternType="solid">
        <fgColor indexed="48"/>
        <bgColor indexed="64"/>
      </patternFill>
    </fill>
    <fill>
      <patternFill patternType="solid">
        <fgColor rgb="FF3366FF"/>
        <bgColor indexed="64"/>
      </patternFill>
    </fill>
  </fills>
  <borders count="35">
    <border>
      <left/>
      <right/>
      <top/>
      <bottom/>
      <diagonal/>
    </border>
    <border>
      <left style="thin">
        <color indexed="13"/>
      </left>
      <right style="thin">
        <color indexed="13"/>
      </right>
      <top style="thin">
        <color indexed="13"/>
      </top>
      <bottom/>
      <diagonal/>
    </border>
    <border>
      <left style="thin">
        <color indexed="13"/>
      </left>
      <right style="thin">
        <color indexed="13"/>
      </right>
      <top style="thin">
        <color indexed="13"/>
      </top>
      <bottom style="thin">
        <color indexed="13"/>
      </bottom>
      <diagonal/>
    </border>
    <border>
      <left style="thin">
        <color indexed="13"/>
      </left>
      <right/>
      <top style="thin">
        <color indexed="13"/>
      </top>
      <bottom style="thin">
        <color indexed="13"/>
      </bottom>
      <diagonal/>
    </border>
    <border>
      <left/>
      <right/>
      <top/>
      <bottom style="thick">
        <color indexed="13"/>
      </bottom>
      <diagonal/>
    </border>
    <border>
      <left style="thin">
        <color indexed="13"/>
      </left>
      <right style="thin">
        <color indexed="13"/>
      </right>
      <top/>
      <bottom style="thin">
        <color indexed="13"/>
      </bottom>
      <diagonal/>
    </border>
    <border>
      <left/>
      <right style="thin">
        <color indexed="13"/>
      </right>
      <top/>
      <bottom/>
      <diagonal/>
    </border>
    <border>
      <left style="thin">
        <color indexed="13"/>
      </left>
      <right/>
      <top style="thin">
        <color indexed="13"/>
      </top>
      <bottom/>
      <diagonal/>
    </border>
    <border>
      <left/>
      <right style="thin">
        <color indexed="13"/>
      </right>
      <top style="thin">
        <color indexed="13"/>
      </top>
      <bottom/>
      <diagonal/>
    </border>
    <border>
      <left/>
      <right/>
      <top style="thin">
        <color indexed="13"/>
      </top>
      <bottom style="thin">
        <color indexed="13"/>
      </bottom>
      <diagonal/>
    </border>
    <border>
      <left/>
      <right/>
      <top style="thin">
        <color indexed="13"/>
      </top>
      <bottom/>
      <diagonal/>
    </border>
    <border>
      <left/>
      <right/>
      <top/>
      <bottom style="thin">
        <color indexed="13"/>
      </bottom>
      <diagonal/>
    </border>
    <border>
      <left style="thin">
        <color theme="1"/>
      </left>
      <right style="thin">
        <color theme="1"/>
      </right>
      <top style="thin">
        <color theme="1"/>
      </top>
      <bottom style="thin">
        <color theme="1"/>
      </bottom>
      <diagonal/>
    </border>
    <border>
      <left style="thin">
        <color indexed="13"/>
      </left>
      <right/>
      <top/>
      <bottom/>
      <diagonal/>
    </border>
    <border>
      <left style="thin">
        <color indexed="13"/>
      </left>
      <right style="thin">
        <color indexed="13"/>
      </right>
      <top style="thin">
        <color indexed="13"/>
      </top>
      <bottom style="thin">
        <color theme="1"/>
      </bottom>
      <diagonal/>
    </border>
    <border>
      <left/>
      <right style="thin">
        <color indexed="13"/>
      </right>
      <top style="thin">
        <color indexed="13"/>
      </top>
      <bottom style="thin">
        <color theme="1"/>
      </bottom>
      <diagonal/>
    </border>
    <border>
      <left/>
      <right style="thin">
        <color indexed="13"/>
      </right>
      <top/>
      <bottom style="thin">
        <color indexed="13"/>
      </bottom>
      <diagonal/>
    </border>
    <border>
      <left style="thin">
        <color indexed="13"/>
      </left>
      <right style="thin">
        <color theme="1"/>
      </right>
      <top style="thin">
        <color indexed="13"/>
      </top>
      <bottom style="thin">
        <color indexed="13"/>
      </bottom>
      <diagonal/>
    </border>
    <border>
      <left/>
      <right style="thin">
        <color theme="1"/>
      </right>
      <top style="thin">
        <color indexed="13"/>
      </top>
      <bottom style="thin">
        <color indexed="13"/>
      </bottom>
      <diagonal/>
    </border>
    <border>
      <left/>
      <right style="thin">
        <color indexed="13"/>
      </right>
      <top style="thin">
        <color indexed="13"/>
      </top>
      <bottom style="thin">
        <color indexed="13"/>
      </bottom>
      <diagonal/>
    </border>
    <border>
      <left style="thin">
        <color rgb="FFFFFF00"/>
      </left>
      <right/>
      <top style="thin">
        <color rgb="FFFFFF00"/>
      </top>
      <bottom style="thin">
        <color rgb="FFFFFF00"/>
      </bottom>
      <diagonal/>
    </border>
    <border>
      <left/>
      <right/>
      <top style="thin">
        <color rgb="FFFFFF00"/>
      </top>
      <bottom style="thin">
        <color rgb="FFFFFF00"/>
      </bottom>
      <diagonal/>
    </border>
    <border>
      <left/>
      <right style="thin">
        <color theme="1"/>
      </right>
      <top style="thin">
        <color rgb="FFFFFF00"/>
      </top>
      <bottom style="thin">
        <color rgb="FFFFFF00"/>
      </bottom>
      <diagonal/>
    </border>
    <border>
      <left style="thin">
        <color indexed="13"/>
      </left>
      <right style="thin">
        <color indexed="13"/>
      </right>
      <top/>
      <bottom/>
      <diagonal/>
    </border>
    <border>
      <left style="thick">
        <color indexed="13"/>
      </left>
      <right/>
      <top style="thick">
        <color indexed="13"/>
      </top>
      <bottom style="thin">
        <color indexed="64"/>
      </bottom>
      <diagonal/>
    </border>
    <border>
      <left/>
      <right/>
      <top style="thick">
        <color indexed="13"/>
      </top>
      <bottom style="thin">
        <color indexed="64"/>
      </bottom>
      <diagonal/>
    </border>
    <border>
      <left/>
      <right style="thick">
        <color indexed="13"/>
      </right>
      <top style="thick">
        <color indexed="13"/>
      </top>
      <bottom style="thin">
        <color indexed="64"/>
      </bottom>
      <diagonal/>
    </border>
    <border>
      <left style="thick">
        <color indexed="13"/>
      </left>
      <right/>
      <top style="thin">
        <color indexed="64"/>
      </top>
      <bottom style="thin">
        <color indexed="64"/>
      </bottom>
      <diagonal/>
    </border>
    <border>
      <left/>
      <right/>
      <top style="thin">
        <color indexed="64"/>
      </top>
      <bottom style="thin">
        <color indexed="64"/>
      </bottom>
      <diagonal/>
    </border>
    <border>
      <left/>
      <right style="thick">
        <color indexed="13"/>
      </right>
      <top style="thin">
        <color indexed="64"/>
      </top>
      <bottom style="thin">
        <color indexed="64"/>
      </bottom>
      <diagonal/>
    </border>
    <border>
      <left/>
      <right/>
      <top/>
      <bottom style="thin">
        <color indexed="64"/>
      </bottom>
      <diagonal/>
    </border>
    <border>
      <left style="thin">
        <color rgb="FFFFFF00"/>
      </left>
      <right style="thin">
        <color rgb="FFFFFF00"/>
      </right>
      <top style="thin">
        <color rgb="FFFFFF00"/>
      </top>
      <bottom/>
      <diagonal/>
    </border>
    <border>
      <left style="thin">
        <color rgb="FFFFFF00"/>
      </left>
      <right style="thin">
        <color rgb="FFFFFF00"/>
      </right>
      <top style="thin">
        <color rgb="FFFFFF00"/>
      </top>
      <bottom style="thin">
        <color indexed="64"/>
      </bottom>
      <diagonal/>
    </border>
    <border>
      <left style="thin">
        <color rgb="FFFFFF00"/>
      </left>
      <right style="thin">
        <color indexed="64"/>
      </right>
      <top style="thin">
        <color rgb="FFFFFF00"/>
      </top>
      <bottom style="thin">
        <color rgb="FFFFFF00"/>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7" fillId="0" borderId="0"/>
    <xf numFmtId="9" fontId="6" fillId="0" borderId="0" applyFont="0" applyFill="0" applyBorder="0" applyAlignment="0" applyProtection="0"/>
    <xf numFmtId="0" fontId="6" fillId="0" borderId="0"/>
    <xf numFmtId="164" fontId="6" fillId="0" borderId="0" applyFont="0" applyFill="0" applyBorder="0" applyAlignment="0" applyProtection="0"/>
    <xf numFmtId="0" fontId="5" fillId="0" borderId="0"/>
    <xf numFmtId="0" fontId="4" fillId="0" borderId="0"/>
    <xf numFmtId="0" fontId="3" fillId="0" borderId="0"/>
  </cellStyleXfs>
  <cellXfs count="172">
    <xf numFmtId="0" fontId="0" fillId="0" borderId="0" xfId="0"/>
    <xf numFmtId="10" fontId="16" fillId="3" borderId="3" xfId="0" quotePrefix="1" applyNumberFormat="1" applyFont="1" applyFill="1" applyBorder="1" applyAlignment="1">
      <alignment horizontal="center"/>
    </xf>
    <xf numFmtId="0" fontId="0" fillId="4" borderId="0" xfId="0" applyNumberFormat="1" applyFill="1"/>
    <xf numFmtId="0" fontId="12" fillId="4" borderId="0" xfId="4" applyNumberFormat="1" applyFont="1" applyFill="1" applyBorder="1" applyAlignment="1"/>
    <xf numFmtId="0" fontId="0" fillId="3" borderId="0" xfId="0" applyNumberFormat="1" applyFill="1"/>
    <xf numFmtId="0" fontId="14" fillId="4" borderId="0" xfId="0" applyNumberFormat="1" applyFont="1" applyFill="1" applyAlignment="1">
      <alignment horizontal="center" wrapText="1"/>
    </xf>
    <xf numFmtId="0" fontId="6" fillId="4" borderId="4" xfId="2" applyNumberFormat="1" applyFill="1" applyBorder="1" applyAlignment="1" applyProtection="1">
      <alignment horizontal="center"/>
      <protection locked="0"/>
    </xf>
    <xf numFmtId="0" fontId="0" fillId="4" borderId="0" xfId="0" applyNumberFormat="1" applyFill="1" applyBorder="1" applyAlignment="1">
      <alignment horizontal="center" wrapText="1"/>
    </xf>
    <xf numFmtId="0" fontId="0" fillId="4" borderId="0" xfId="0" applyNumberFormat="1" applyFill="1" applyBorder="1" applyAlignment="1">
      <alignment horizontal="center"/>
    </xf>
    <xf numFmtId="0" fontId="0" fillId="4" borderId="0" xfId="0" applyNumberFormat="1" applyFill="1" applyProtection="1">
      <protection locked="0"/>
    </xf>
    <xf numFmtId="0" fontId="9" fillId="3" borderId="0" xfId="0" applyNumberFormat="1" applyFont="1" applyFill="1"/>
    <xf numFmtId="0" fontId="14" fillId="4" borderId="0" xfId="0" applyNumberFormat="1" applyFont="1" applyFill="1" applyBorder="1" applyAlignment="1">
      <alignment horizontal="center" vertical="center"/>
    </xf>
    <xf numFmtId="0" fontId="12" fillId="4" borderId="0" xfId="0" applyNumberFormat="1" applyFont="1" applyFill="1" applyAlignment="1">
      <alignment horizontal="left"/>
    </xf>
    <xf numFmtId="0" fontId="0" fillId="3" borderId="0" xfId="0" applyNumberFormat="1" applyFill="1" applyProtection="1">
      <protection locked="0"/>
    </xf>
    <xf numFmtId="0" fontId="15" fillId="3" borderId="0" xfId="0" applyNumberFormat="1" applyFont="1" applyFill="1"/>
    <xf numFmtId="0" fontId="15" fillId="3" borderId="0" xfId="0" applyNumberFormat="1" applyFont="1" applyFill="1" applyAlignment="1">
      <alignment vertical="center"/>
    </xf>
    <xf numFmtId="10" fontId="6" fillId="2" borderId="12" xfId="2" applyNumberFormat="1" applyFill="1" applyBorder="1" applyAlignment="1" applyProtection="1">
      <alignment horizontal="center" vertical="center"/>
      <protection locked="0"/>
    </xf>
    <xf numFmtId="10" fontId="29" fillId="4" borderId="17" xfId="0" applyNumberFormat="1" applyFont="1" applyFill="1" applyBorder="1" applyAlignment="1">
      <alignment horizontal="center"/>
    </xf>
    <xf numFmtId="10" fontId="29" fillId="3" borderId="3" xfId="0" quotePrefix="1" applyNumberFormat="1" applyFont="1" applyFill="1" applyBorder="1" applyAlignment="1">
      <alignment horizontal="center"/>
    </xf>
    <xf numFmtId="0" fontId="25" fillId="4" borderId="4" xfId="0" applyNumberFormat="1" applyFont="1" applyFill="1" applyBorder="1" applyAlignment="1">
      <alignment horizontal="left"/>
    </xf>
    <xf numFmtId="0" fontId="29" fillId="4" borderId="4" xfId="0" applyNumberFormat="1" applyFont="1" applyFill="1" applyBorder="1" applyAlignment="1">
      <alignment horizontal="left"/>
    </xf>
    <xf numFmtId="0" fontId="10" fillId="4" borderId="4" xfId="2" applyNumberFormat="1" applyFont="1" applyFill="1" applyBorder="1" applyAlignment="1" applyProtection="1">
      <alignment horizontal="center"/>
      <protection locked="0"/>
    </xf>
    <xf numFmtId="0" fontId="29" fillId="4" borderId="0" xfId="0" applyNumberFormat="1" applyFont="1" applyFill="1" applyBorder="1" applyAlignment="1">
      <alignment horizontal="center" vertical="center"/>
    </xf>
    <xf numFmtId="0" fontId="24" fillId="0" borderId="0" xfId="0" applyFont="1" applyAlignment="1">
      <alignment wrapText="1"/>
    </xf>
    <xf numFmtId="0" fontId="37" fillId="4" borderId="0" xfId="1" applyFont="1" applyFill="1"/>
    <xf numFmtId="0" fontId="37" fillId="4" borderId="0" xfId="1" applyFont="1" applyFill="1" applyBorder="1"/>
    <xf numFmtId="0" fontId="38" fillId="4" borderId="0" xfId="1" applyFont="1" applyFill="1"/>
    <xf numFmtId="165" fontId="39" fillId="4" borderId="0" xfId="1" applyNumberFormat="1" applyFont="1" applyFill="1" applyAlignment="1">
      <alignment horizontal="right"/>
    </xf>
    <xf numFmtId="0" fontId="39" fillId="4" borderId="0" xfId="1" applyFont="1" applyFill="1"/>
    <xf numFmtId="0" fontId="39" fillId="4" borderId="0" xfId="1" quotePrefix="1" applyFont="1" applyFill="1" applyAlignment="1">
      <alignment horizontal="left"/>
    </xf>
    <xf numFmtId="0" fontId="39" fillId="4" borderId="0" xfId="1" applyFont="1" applyFill="1" applyAlignment="1">
      <alignment horizontal="right"/>
    </xf>
    <xf numFmtId="0" fontId="40" fillId="4" borderId="0" xfId="1" applyFont="1" applyFill="1"/>
    <xf numFmtId="49" fontId="39" fillId="4" borderId="0" xfId="2" applyNumberFormat="1" applyFont="1" applyFill="1" applyAlignment="1" applyProtection="1">
      <alignment horizontal="right"/>
      <protection locked="0"/>
    </xf>
    <xf numFmtId="0" fontId="37" fillId="4" borderId="0" xfId="1" applyFont="1" applyFill="1" applyBorder="1" applyAlignment="1" applyProtection="1">
      <alignment horizontal="left"/>
      <protection locked="0"/>
    </xf>
    <xf numFmtId="0" fontId="37" fillId="4" borderId="0" xfId="1" quotePrefix="1" applyFont="1" applyFill="1" applyBorder="1" applyAlignment="1" applyProtection="1">
      <alignment horizontal="left"/>
      <protection locked="0"/>
    </xf>
    <xf numFmtId="0" fontId="41" fillId="4" borderId="0" xfId="1" applyFont="1" applyFill="1"/>
    <xf numFmtId="0" fontId="42" fillId="4" borderId="0" xfId="1" applyFont="1" applyFill="1" applyAlignment="1">
      <alignment vertical="center"/>
    </xf>
    <xf numFmtId="0" fontId="5" fillId="0" borderId="0" xfId="5" applyAlignment="1">
      <alignment horizontal="center" vertical="center"/>
    </xf>
    <xf numFmtId="0" fontId="5" fillId="0" borderId="0" xfId="5"/>
    <xf numFmtId="0" fontId="18" fillId="0" borderId="0" xfId="5" applyFont="1" applyAlignment="1">
      <alignment horizontal="center" vertical="center"/>
    </xf>
    <xf numFmtId="0" fontId="19" fillId="0" borderId="0" xfId="5" quotePrefix="1" applyFont="1" applyAlignment="1">
      <alignment horizontal="center" vertical="center"/>
    </xf>
    <xf numFmtId="0" fontId="19" fillId="0" borderId="0" xfId="5" applyFont="1" applyAlignment="1">
      <alignment horizontal="justify" vertical="center"/>
    </xf>
    <xf numFmtId="0" fontId="21" fillId="0" borderId="0" xfId="5" applyFont="1" applyAlignment="1">
      <alignment horizontal="right"/>
    </xf>
    <xf numFmtId="0" fontId="19" fillId="0" borderId="0" xfId="5" quotePrefix="1" applyFont="1" applyAlignment="1">
      <alignment horizontal="right"/>
    </xf>
    <xf numFmtId="0" fontId="5" fillId="0" borderId="30" xfId="5" quotePrefix="1" applyBorder="1"/>
    <xf numFmtId="0" fontId="23" fillId="0" borderId="0" xfId="5" quotePrefix="1" applyFont="1" applyAlignment="1">
      <alignment wrapText="1"/>
    </xf>
    <xf numFmtId="0" fontId="23" fillId="0" borderId="0" xfId="5" applyFont="1" applyAlignment="1">
      <alignment horizontal="justify" vertical="center"/>
    </xf>
    <xf numFmtId="0" fontId="0" fillId="4" borderId="0" xfId="0" applyFill="1"/>
    <xf numFmtId="0" fontId="19" fillId="2" borderId="0" xfId="5" applyFont="1" applyFill="1" applyAlignment="1">
      <alignment vertical="center" wrapText="1"/>
    </xf>
    <xf numFmtId="0" fontId="19" fillId="0" borderId="0" xfId="5" applyFont="1" applyAlignment="1">
      <alignment horizontal="justify" vertical="center" wrapText="1"/>
    </xf>
    <xf numFmtId="0" fontId="35" fillId="2" borderId="0" xfId="5" quotePrefix="1" applyFont="1" applyFill="1" applyAlignment="1">
      <alignment horizontal="left"/>
    </xf>
    <xf numFmtId="0" fontId="39" fillId="4" borderId="0" xfId="1" applyFont="1" applyFill="1" applyAlignment="1">
      <alignment horizontal="left"/>
    </xf>
    <xf numFmtId="0" fontId="12" fillId="4" borderId="0" xfId="0" applyFont="1" applyFill="1"/>
    <xf numFmtId="0" fontId="10" fillId="4" borderId="0" xfId="0" applyFont="1" applyFill="1"/>
    <xf numFmtId="0" fontId="10" fillId="4" borderId="6" xfId="0" applyFont="1" applyFill="1" applyBorder="1"/>
    <xf numFmtId="0" fontId="29" fillId="4" borderId="14" xfId="0" applyFont="1" applyFill="1" applyBorder="1" applyAlignment="1">
      <alignment horizontal="center" vertical="center"/>
    </xf>
    <xf numFmtId="0" fontId="29" fillId="4" borderId="14" xfId="0" quotePrefix="1" applyFont="1" applyFill="1" applyBorder="1" applyAlignment="1">
      <alignment horizontal="center" vertical="center"/>
    </xf>
    <xf numFmtId="0" fontId="29" fillId="4" borderId="15" xfId="0" applyFont="1" applyFill="1" applyBorder="1" applyAlignment="1">
      <alignment horizontal="center" vertical="center"/>
    </xf>
    <xf numFmtId="0" fontId="31" fillId="4" borderId="0" xfId="0" applyFont="1" applyFill="1"/>
    <xf numFmtId="0" fontId="9" fillId="4" borderId="0" xfId="0" applyFont="1" applyFill="1"/>
    <xf numFmtId="0" fontId="29" fillId="3" borderId="2" xfId="0" quotePrefix="1" applyFont="1" applyFill="1" applyBorder="1" applyAlignment="1">
      <alignment horizontal="center"/>
    </xf>
    <xf numFmtId="0" fontId="6" fillId="4" borderId="0" xfId="0" applyFont="1" applyFill="1" applyAlignment="1">
      <alignment horizontal="center"/>
    </xf>
    <xf numFmtId="0" fontId="16" fillId="3" borderId="2" xfId="0" quotePrefix="1" applyFont="1" applyFill="1" applyBorder="1" applyAlignment="1">
      <alignment horizontal="center"/>
    </xf>
    <xf numFmtId="0" fontId="17" fillId="3" borderId="3" xfId="0" quotePrefix="1" applyFont="1" applyFill="1" applyBorder="1" applyAlignment="1">
      <alignment horizontal="center"/>
    </xf>
    <xf numFmtId="0" fontId="16" fillId="3" borderId="3" xfId="0" quotePrefix="1" applyFont="1" applyFill="1" applyBorder="1" applyAlignment="1">
      <alignment horizontal="center"/>
    </xf>
    <xf numFmtId="10" fontId="11" fillId="4" borderId="0" xfId="2" applyNumberFormat="1" applyFont="1" applyFill="1" applyAlignment="1">
      <alignment horizontal="center"/>
    </xf>
    <xf numFmtId="10" fontId="0" fillId="4" borderId="0" xfId="2" applyNumberFormat="1" applyFont="1" applyFill="1" applyAlignment="1">
      <alignment horizontal="center"/>
    </xf>
    <xf numFmtId="10" fontId="11" fillId="3" borderId="0" xfId="2" applyNumberFormat="1" applyFont="1" applyFill="1" applyAlignment="1">
      <alignment horizontal="center"/>
    </xf>
    <xf numFmtId="0" fontId="29" fillId="4" borderId="2" xfId="0" quotePrefix="1" applyFont="1" applyFill="1" applyBorder="1" applyAlignment="1">
      <alignment horizontal="center"/>
    </xf>
    <xf numFmtId="0" fontId="29" fillId="3" borderId="3" xfId="0" quotePrefix="1" applyFont="1" applyFill="1" applyBorder="1" applyAlignment="1">
      <alignment horizontal="center"/>
    </xf>
    <xf numFmtId="10" fontId="0" fillId="3" borderId="0" xfId="2" applyNumberFormat="1" applyFont="1" applyFill="1" applyAlignment="1">
      <alignment horizontal="center"/>
    </xf>
    <xf numFmtId="0" fontId="29" fillId="4" borderId="2" xfId="0" applyFont="1" applyFill="1" applyBorder="1" applyAlignment="1">
      <alignment horizontal="center"/>
    </xf>
    <xf numFmtId="0" fontId="29" fillId="4" borderId="5" xfId="0" applyFont="1" applyFill="1" applyBorder="1" applyAlignment="1">
      <alignment horizontal="center"/>
    </xf>
    <xf numFmtId="0" fontId="15" fillId="4" borderId="0" xfId="0" applyFont="1" applyFill="1"/>
    <xf numFmtId="0" fontId="14" fillId="4" borderId="0" xfId="0" applyFont="1" applyFill="1"/>
    <xf numFmtId="0" fontId="14" fillId="4" borderId="0" xfId="0" applyFont="1" applyFill="1" applyAlignment="1">
      <alignment wrapText="1"/>
    </xf>
    <xf numFmtId="0" fontId="10" fillId="4" borderId="11" xfId="0" applyFont="1" applyFill="1" applyBorder="1"/>
    <xf numFmtId="0" fontId="10" fillId="4" borderId="16" xfId="0" applyFont="1" applyFill="1" applyBorder="1"/>
    <xf numFmtId="0" fontId="29" fillId="4" borderId="8" xfId="0" applyFont="1" applyFill="1" applyBorder="1" applyAlignment="1">
      <alignment horizontal="center" wrapText="1"/>
    </xf>
    <xf numFmtId="0" fontId="10" fillId="4" borderId="13" xfId="0" applyFont="1" applyFill="1" applyBorder="1"/>
    <xf numFmtId="0" fontId="29" fillId="4" borderId="23" xfId="0" applyFont="1" applyFill="1" applyBorder="1" applyAlignment="1">
      <alignment horizontal="center"/>
    </xf>
    <xf numFmtId="0" fontId="0" fillId="4" borderId="0" xfId="0" applyFill="1" applyProtection="1">
      <protection locked="0"/>
    </xf>
    <xf numFmtId="0" fontId="13" fillId="4" borderId="0" xfId="0" applyFont="1" applyFill="1"/>
    <xf numFmtId="0" fontId="0" fillId="3" borderId="0" xfId="0" applyFill="1"/>
    <xf numFmtId="0" fontId="10" fillId="3" borderId="11" xfId="0" applyFont="1" applyFill="1" applyBorder="1"/>
    <xf numFmtId="0" fontId="10" fillId="3" borderId="16" xfId="0" applyFont="1" applyFill="1" applyBorder="1"/>
    <xf numFmtId="0" fontId="29" fillId="4" borderId="14" xfId="0" applyFont="1" applyFill="1" applyBorder="1" applyAlignment="1">
      <alignment horizontal="center"/>
    </xf>
    <xf numFmtId="0" fontId="29" fillId="3" borderId="1" xfId="0" applyFont="1" applyFill="1" applyBorder="1" applyAlignment="1">
      <alignment horizontal="center"/>
    </xf>
    <xf numFmtId="0" fontId="9" fillId="3" borderId="0" xfId="0" applyFont="1" applyFill="1"/>
    <xf numFmtId="0" fontId="10" fillId="3" borderId="0" xfId="0" applyFont="1" applyFill="1"/>
    <xf numFmtId="0" fontId="12" fillId="4" borderId="0" xfId="0" applyFont="1" applyFill="1" applyAlignment="1">
      <alignment wrapText="1"/>
    </xf>
    <xf numFmtId="0" fontId="31" fillId="3" borderId="0" xfId="0" applyFont="1" applyFill="1"/>
    <xf numFmtId="0" fontId="29" fillId="3" borderId="2" xfId="0" applyFont="1" applyFill="1" applyBorder="1" applyAlignment="1">
      <alignment horizontal="center"/>
    </xf>
    <xf numFmtId="0" fontId="29" fillId="3" borderId="5" xfId="0" applyFont="1" applyFill="1" applyBorder="1" applyAlignment="1">
      <alignment horizontal="center"/>
    </xf>
    <xf numFmtId="0" fontId="15" fillId="3" borderId="0" xfId="0" applyFont="1" applyFill="1"/>
    <xf numFmtId="165" fontId="29" fillId="4" borderId="5" xfId="2" applyNumberFormat="1" applyFont="1" applyFill="1" applyBorder="1" applyAlignment="1">
      <alignment horizontal="center"/>
    </xf>
    <xf numFmtId="165" fontId="2" fillId="0" borderId="0" xfId="5" applyNumberFormat="1" applyFont="1" applyAlignment="1">
      <alignment horizontal="right"/>
    </xf>
    <xf numFmtId="0" fontId="50" fillId="3" borderId="0" xfId="1" applyFont="1" applyFill="1"/>
    <xf numFmtId="0" fontId="51" fillId="3" borderId="0" xfId="1" applyFont="1" applyFill="1"/>
    <xf numFmtId="10" fontId="52" fillId="3" borderId="5" xfId="2" applyNumberFormat="1" applyFont="1" applyFill="1" applyBorder="1" applyAlignment="1">
      <alignment horizontal="center"/>
    </xf>
    <xf numFmtId="10" fontId="6" fillId="2" borderId="12" xfId="2" applyNumberFormat="1" applyFont="1" applyFill="1" applyBorder="1" applyAlignment="1" applyProtection="1">
      <alignment horizontal="center" vertical="center"/>
      <protection locked="0"/>
    </xf>
    <xf numFmtId="10" fontId="6" fillId="2" borderId="12" xfId="2" quotePrefix="1" applyNumberFormat="1" applyFont="1" applyFill="1" applyBorder="1" applyAlignment="1" applyProtection="1">
      <alignment horizontal="center" vertical="center"/>
      <protection locked="0"/>
    </xf>
    <xf numFmtId="2" fontId="6" fillId="2" borderId="12" xfId="2" applyNumberFormat="1" applyFill="1" applyBorder="1" applyAlignment="1" applyProtection="1">
      <alignment horizontal="center" vertical="center"/>
      <protection locked="0"/>
    </xf>
    <xf numFmtId="10" fontId="0" fillId="0" borderId="12" xfId="2" applyNumberFormat="1" applyFont="1" applyBorder="1" applyAlignment="1" applyProtection="1">
      <alignment horizontal="center" vertical="center"/>
      <protection locked="0"/>
    </xf>
    <xf numFmtId="10" fontId="6" fillId="0" borderId="12" xfId="2" quotePrefix="1" applyNumberFormat="1" applyBorder="1" applyAlignment="1" applyProtection="1">
      <alignment horizontal="center" vertical="center"/>
      <protection locked="0"/>
    </xf>
    <xf numFmtId="10" fontId="6" fillId="0" borderId="12" xfId="2" applyNumberFormat="1" applyBorder="1" applyAlignment="1" applyProtection="1">
      <alignment horizontal="center" vertical="center"/>
      <protection locked="0"/>
    </xf>
    <xf numFmtId="10" fontId="6" fillId="0" borderId="12" xfId="2" applyNumberFormat="1" applyFont="1" applyBorder="1" applyAlignment="1" applyProtection="1">
      <alignment horizontal="center" vertical="center"/>
      <protection locked="0"/>
    </xf>
    <xf numFmtId="10" fontId="6" fillId="0" borderId="12" xfId="2" applyNumberFormat="1" applyFont="1" applyFill="1" applyBorder="1" applyAlignment="1" applyProtection="1">
      <alignment horizontal="center" vertical="center"/>
      <protection locked="0"/>
    </xf>
    <xf numFmtId="0" fontId="6" fillId="2" borderId="12" xfId="2" applyNumberFormat="1" applyFill="1" applyBorder="1" applyAlignment="1" applyProtection="1">
      <alignment horizontal="center" vertical="center"/>
      <protection locked="0"/>
    </xf>
    <xf numFmtId="0" fontId="0" fillId="4" borderId="0" xfId="0" applyFill="1" applyAlignment="1">
      <alignment vertical="center"/>
    </xf>
    <xf numFmtId="0" fontId="0" fillId="4" borderId="0" xfId="0" applyNumberFormat="1" applyFill="1" applyAlignment="1">
      <alignment vertical="center"/>
    </xf>
    <xf numFmtId="0" fontId="56" fillId="0" borderId="0" xfId="5" applyFont="1" applyAlignment="1">
      <alignment horizontal="justify" vertical="center"/>
    </xf>
    <xf numFmtId="0" fontId="58" fillId="0" borderId="0" xfId="5" applyFont="1"/>
    <xf numFmtId="0" fontId="59" fillId="4" borderId="0" xfId="1" applyFont="1" applyFill="1"/>
    <xf numFmtId="0" fontId="60" fillId="4" borderId="0" xfId="1" quotePrefix="1" applyFont="1" applyFill="1" applyAlignment="1">
      <alignment horizontal="left"/>
    </xf>
    <xf numFmtId="165" fontId="60" fillId="4" borderId="0" xfId="1" applyNumberFormat="1" applyFont="1" applyFill="1" applyAlignment="1">
      <alignment horizontal="right"/>
    </xf>
    <xf numFmtId="165" fontId="1" fillId="0" borderId="0" xfId="5" applyNumberFormat="1" applyFont="1" applyAlignment="1">
      <alignment horizontal="right"/>
    </xf>
    <xf numFmtId="0" fontId="61" fillId="0" borderId="0" xfId="5" quotePrefix="1" applyFont="1" applyAlignment="1">
      <alignment horizontal="right"/>
    </xf>
    <xf numFmtId="165" fontId="55" fillId="0" borderId="0" xfId="5" applyNumberFormat="1" applyFont="1" applyAlignment="1">
      <alignment horizontal="right"/>
    </xf>
    <xf numFmtId="0" fontId="29" fillId="4" borderId="31" xfId="0" applyFont="1" applyFill="1" applyBorder="1" applyAlignment="1">
      <alignment horizontal="center" vertical="center" wrapText="1"/>
    </xf>
    <xf numFmtId="0" fontId="29" fillId="4" borderId="32" xfId="0" applyFont="1" applyFill="1" applyBorder="1" applyAlignment="1">
      <alignment horizontal="center" vertical="center" wrapText="1"/>
    </xf>
    <xf numFmtId="0" fontId="29" fillId="4" borderId="32" xfId="0" applyFont="1" applyFill="1" applyBorder="1" applyAlignment="1">
      <alignment horizontal="center" vertical="center"/>
    </xf>
    <xf numFmtId="0" fontId="6" fillId="4" borderId="0" xfId="0" quotePrefix="1" applyFont="1" applyFill="1" applyAlignment="1">
      <alignment horizontal="center"/>
    </xf>
    <xf numFmtId="0" fontId="6" fillId="4" borderId="0" xfId="0" applyFont="1" applyFill="1"/>
    <xf numFmtId="0" fontId="29" fillId="4" borderId="33" xfId="0" applyFont="1" applyFill="1" applyBorder="1" applyAlignment="1">
      <alignment horizontal="left" vertical="center" wrapText="1"/>
    </xf>
    <xf numFmtId="0" fontId="8" fillId="2" borderId="34" xfId="0" applyFont="1" applyFill="1" applyBorder="1" applyAlignment="1">
      <alignment horizontal="center" vertical="center" wrapText="1"/>
    </xf>
    <xf numFmtId="0" fontId="65" fillId="4" borderId="0" xfId="0" quotePrefix="1" applyFont="1" applyFill="1" applyAlignment="1">
      <alignment horizontal="center"/>
    </xf>
    <xf numFmtId="0" fontId="65" fillId="4" borderId="0" xfId="0" applyFont="1" applyFill="1"/>
    <xf numFmtId="0" fontId="27" fillId="4" borderId="33" xfId="0" applyFont="1" applyFill="1" applyBorder="1" applyAlignment="1">
      <alignment horizontal="left" vertical="center" wrapText="1"/>
    </xf>
    <xf numFmtId="0" fontId="11" fillId="2" borderId="34" xfId="0" applyFont="1" applyFill="1" applyBorder="1" applyAlignment="1">
      <alignment horizontal="center" vertical="center" wrapText="1"/>
    </xf>
    <xf numFmtId="0" fontId="65" fillId="4" borderId="0" xfId="0" applyFont="1" applyFill="1" applyAlignment="1">
      <alignment horizontal="center"/>
    </xf>
    <xf numFmtId="0" fontId="11" fillId="4" borderId="0" xfId="0" applyFont="1" applyFill="1" applyAlignment="1">
      <alignment vertical="center" wrapText="1"/>
    </xf>
    <xf numFmtId="0" fontId="63" fillId="4" borderId="0" xfId="0" applyFont="1" applyFill="1" applyAlignment="1">
      <alignment horizontal="left" vertical="center"/>
    </xf>
    <xf numFmtId="0" fontId="27" fillId="4" borderId="0" xfId="0" applyFont="1" applyFill="1" applyAlignment="1">
      <alignment horizontal="left" vertical="center" wrapText="1"/>
    </xf>
    <xf numFmtId="0" fontId="29" fillId="4" borderId="3" xfId="0" applyFont="1" applyFill="1" applyBorder="1" applyAlignment="1">
      <alignment horizontal="center" wrapText="1"/>
    </xf>
    <xf numFmtId="0" fontId="29" fillId="4" borderId="9" xfId="0" applyFont="1" applyFill="1" applyBorder="1" applyAlignment="1">
      <alignment horizontal="center" wrapText="1"/>
    </xf>
    <xf numFmtId="0" fontId="29" fillId="4" borderId="18" xfId="0" applyFont="1" applyFill="1" applyBorder="1" applyAlignment="1">
      <alignment horizontal="center" wrapText="1"/>
    </xf>
    <xf numFmtId="0" fontId="25" fillId="3" borderId="7" xfId="0" applyFont="1" applyFill="1" applyBorder="1" applyAlignment="1">
      <alignment horizontal="center"/>
    </xf>
    <xf numFmtId="0" fontId="25" fillId="3" borderId="10" xfId="0" applyFont="1" applyFill="1" applyBorder="1" applyAlignment="1">
      <alignment horizontal="center"/>
    </xf>
    <xf numFmtId="0" fontId="25" fillId="3" borderId="8" xfId="0" applyFont="1" applyFill="1" applyBorder="1" applyAlignment="1">
      <alignment horizontal="center"/>
    </xf>
    <xf numFmtId="0" fontId="29" fillId="4" borderId="3" xfId="0" applyFont="1" applyFill="1" applyBorder="1" applyAlignment="1">
      <alignment horizontal="center" vertical="center"/>
    </xf>
    <xf numFmtId="0" fontId="29" fillId="4" borderId="9" xfId="0" applyFont="1" applyFill="1" applyBorder="1" applyAlignment="1">
      <alignment horizontal="center" vertical="center"/>
    </xf>
    <xf numFmtId="0" fontId="29" fillId="4" borderId="18" xfId="0" applyFont="1" applyFill="1" applyBorder="1" applyAlignment="1">
      <alignment horizontal="center" vertical="center"/>
    </xf>
    <xf numFmtId="0" fontId="25" fillId="3" borderId="3" xfId="0" applyFont="1" applyFill="1" applyBorder="1" applyAlignment="1">
      <alignment horizontal="center"/>
    </xf>
    <xf numFmtId="0" fontId="25" fillId="3" borderId="9" xfId="0" applyFont="1" applyFill="1" applyBorder="1" applyAlignment="1">
      <alignment horizontal="center"/>
    </xf>
    <xf numFmtId="0" fontId="25" fillId="3" borderId="19" xfId="0" applyFont="1" applyFill="1" applyBorder="1" applyAlignment="1">
      <alignment horizontal="center"/>
    </xf>
    <xf numFmtId="0" fontId="54" fillId="3" borderId="3" xfId="0" quotePrefix="1" applyFont="1" applyFill="1" applyBorder="1" applyAlignment="1">
      <alignment horizontal="center"/>
    </xf>
    <xf numFmtId="0" fontId="54" fillId="3" borderId="9" xfId="0" quotePrefix="1" applyFont="1" applyFill="1" applyBorder="1" applyAlignment="1">
      <alignment horizontal="center"/>
    </xf>
    <xf numFmtId="0" fontId="54" fillId="3" borderId="19" xfId="0" quotePrefix="1" applyFont="1" applyFill="1" applyBorder="1" applyAlignment="1">
      <alignment horizontal="center"/>
    </xf>
    <xf numFmtId="0" fontId="25" fillId="4" borderId="0" xfId="0" applyFont="1" applyFill="1" applyAlignment="1">
      <alignment horizontal="left" wrapText="1"/>
    </xf>
    <xf numFmtId="0" fontId="25" fillId="4" borderId="11" xfId="0" applyFont="1" applyFill="1" applyBorder="1" applyAlignment="1">
      <alignment horizontal="left" wrapText="1"/>
    </xf>
    <xf numFmtId="0" fontId="29" fillId="4" borderId="3" xfId="0" applyFont="1" applyFill="1" applyBorder="1" applyAlignment="1">
      <alignment horizontal="center"/>
    </xf>
    <xf numFmtId="0" fontId="29" fillId="4" borderId="9" xfId="0" applyFont="1" applyFill="1" applyBorder="1" applyAlignment="1">
      <alignment horizontal="center"/>
    </xf>
    <xf numFmtId="0" fontId="29" fillId="4" borderId="18" xfId="0" applyFont="1" applyFill="1" applyBorder="1" applyAlignment="1">
      <alignment horizontal="center"/>
    </xf>
    <xf numFmtId="0" fontId="29" fillId="4" borderId="20" xfId="0" applyFont="1" applyFill="1" applyBorder="1" applyAlignment="1">
      <alignment horizontal="center" vertical="center" wrapText="1"/>
    </xf>
    <xf numFmtId="0" fontId="29" fillId="4" borderId="21" xfId="0" applyFont="1" applyFill="1" applyBorder="1" applyAlignment="1">
      <alignment horizontal="center" vertical="center" wrapText="1"/>
    </xf>
    <xf numFmtId="0" fontId="29" fillId="4" borderId="22" xfId="0" applyFont="1" applyFill="1" applyBorder="1" applyAlignment="1">
      <alignment horizontal="center" vertical="center" wrapText="1"/>
    </xf>
    <xf numFmtId="0" fontId="43" fillId="4" borderId="24" xfId="0" applyFont="1" applyFill="1" applyBorder="1" applyAlignment="1" applyProtection="1">
      <alignment horizontal="left" vertical="center" wrapText="1"/>
      <protection hidden="1"/>
    </xf>
    <xf numFmtId="0" fontId="44" fillId="4" borderId="25" xfId="0" applyFont="1" applyFill="1" applyBorder="1" applyAlignment="1" applyProtection="1">
      <alignment horizontal="left" vertical="center" wrapText="1"/>
      <protection hidden="1"/>
    </xf>
    <xf numFmtId="0" fontId="44" fillId="4" borderId="26" xfId="0" applyFont="1" applyFill="1" applyBorder="1" applyAlignment="1" applyProtection="1">
      <alignment horizontal="left" vertical="center" wrapText="1"/>
      <protection hidden="1"/>
    </xf>
    <xf numFmtId="0" fontId="6" fillId="2" borderId="27" xfId="0" applyNumberFormat="1" applyFont="1" applyFill="1" applyBorder="1" applyAlignment="1">
      <alignment horizontal="left" vertical="top" wrapText="1"/>
    </xf>
    <xf numFmtId="0" fontId="0" fillId="2" borderId="28" xfId="0" applyNumberFormat="1" applyFill="1" applyBorder="1" applyAlignment="1">
      <alignment horizontal="left" vertical="top" wrapText="1"/>
    </xf>
    <xf numFmtId="0" fontId="0" fillId="2" borderId="29" xfId="0" applyNumberFormat="1" applyFill="1" applyBorder="1" applyAlignment="1">
      <alignment horizontal="left" vertical="top" wrapText="1"/>
    </xf>
    <xf numFmtId="0" fontId="29" fillId="4" borderId="20" xfId="0" applyFont="1" applyFill="1" applyBorder="1" applyAlignment="1">
      <alignment horizontal="center" wrapText="1"/>
    </xf>
    <xf numFmtId="0" fontId="29" fillId="4" borderId="21" xfId="0" applyFont="1" applyFill="1" applyBorder="1" applyAlignment="1">
      <alignment horizontal="center" wrapText="1"/>
    </xf>
    <xf numFmtId="0" fontId="29" fillId="4" borderId="22" xfId="0" applyFont="1" applyFill="1" applyBorder="1" applyAlignment="1">
      <alignment horizontal="center" wrapText="1"/>
    </xf>
    <xf numFmtId="0" fontId="43" fillId="4" borderId="24" xfId="0" applyFont="1" applyFill="1" applyBorder="1" applyAlignment="1" applyProtection="1">
      <alignment horizontal="left" wrapText="1"/>
      <protection hidden="1"/>
    </xf>
    <xf numFmtId="0" fontId="44" fillId="4" borderId="25" xfId="0" applyFont="1" applyFill="1" applyBorder="1" applyAlignment="1" applyProtection="1">
      <alignment horizontal="left" wrapText="1"/>
      <protection hidden="1"/>
    </xf>
    <xf numFmtId="0" fontId="44" fillId="4" borderId="26" xfId="0" applyFont="1" applyFill="1" applyBorder="1" applyAlignment="1" applyProtection="1">
      <alignment horizontal="left" wrapText="1"/>
      <protection hidden="1"/>
    </xf>
    <xf numFmtId="0" fontId="53" fillId="3" borderId="3" xfId="0" quotePrefix="1" applyFont="1" applyFill="1" applyBorder="1" applyAlignment="1">
      <alignment horizontal="center"/>
    </xf>
    <xf numFmtId="0" fontId="53" fillId="3" borderId="9" xfId="0" quotePrefix="1" applyFont="1" applyFill="1" applyBorder="1" applyAlignment="1">
      <alignment horizontal="center"/>
    </xf>
    <xf numFmtId="0" fontId="53" fillId="3" borderId="19" xfId="0" quotePrefix="1" applyFont="1" applyFill="1" applyBorder="1" applyAlignment="1">
      <alignment horizontal="center"/>
    </xf>
  </cellXfs>
  <cellStyles count="8">
    <cellStyle name="Currency 2" xfId="4" xr:uid="{00000000-0005-0000-0000-000000000000}"/>
    <cellStyle name="Normal" xfId="0" builtinId="0"/>
    <cellStyle name="Normal 2" xfId="3" xr:uid="{00000000-0005-0000-0000-000002000000}"/>
    <cellStyle name="Normal 3" xfId="5" xr:uid="{61AEAD13-7F0E-47EC-9AA0-C3933BD7F177}"/>
    <cellStyle name="Normal 3 2" xfId="6" xr:uid="{E36D1446-A61F-45E4-91A6-DF3ED04AC3F4}"/>
    <cellStyle name="Normal 3 3" xfId="7" xr:uid="{18F9BDAB-A837-4DAA-8A6E-854A4EDC95E0}"/>
    <cellStyle name="Normal_200107_f" xfId="1" xr:uid="{00000000-0005-0000-0000-000003000000}"/>
    <cellStyle name="Percent" xfId="2" builtinId="5"/>
  </cellStyles>
  <dxfs count="20">
    <dxf>
      <font>
        <condense val="0"/>
        <extend val="0"/>
        <color indexed="13"/>
      </font>
      <fill>
        <patternFill>
          <bgColor indexed="10"/>
        </patternFill>
      </fill>
    </dxf>
    <dxf>
      <font>
        <condense val="0"/>
        <extend val="0"/>
        <color indexed="13"/>
      </font>
    </dxf>
    <dxf>
      <fill>
        <patternFill>
          <bgColor rgb="FF92D050"/>
        </patternFill>
      </fill>
    </dxf>
    <dxf>
      <fill>
        <patternFill>
          <bgColor rgb="FFFF0000"/>
        </patternFill>
      </fill>
    </dxf>
    <dxf>
      <fill>
        <patternFill>
          <bgColor rgb="FFFF0000"/>
        </patternFill>
      </fill>
    </dxf>
    <dxf>
      <font>
        <condense val="0"/>
        <extend val="0"/>
        <color indexed="13"/>
      </font>
      <fill>
        <patternFill>
          <bgColor indexed="10"/>
        </patternFill>
      </fill>
    </dxf>
    <dxf>
      <font>
        <condense val="0"/>
        <extend val="0"/>
        <color indexed="13"/>
      </font>
    </dxf>
    <dxf>
      <fill>
        <patternFill>
          <bgColor rgb="FF92D050"/>
        </patternFill>
      </fill>
    </dxf>
    <dxf>
      <fill>
        <patternFill>
          <bgColor rgb="FFFF0000"/>
        </patternFill>
      </fill>
    </dxf>
    <dxf>
      <fill>
        <patternFill>
          <bgColor rgb="FFFF0000"/>
        </patternFill>
      </fill>
    </dxf>
    <dxf>
      <font>
        <condense val="0"/>
        <extend val="0"/>
        <color indexed="13"/>
      </font>
      <fill>
        <patternFill>
          <bgColor indexed="10"/>
        </patternFill>
      </fill>
    </dxf>
    <dxf>
      <font>
        <condense val="0"/>
        <extend val="0"/>
        <color indexed="13"/>
      </font>
    </dxf>
    <dxf>
      <fill>
        <patternFill>
          <bgColor rgb="FF92D050"/>
        </patternFill>
      </fill>
    </dxf>
    <dxf>
      <fill>
        <patternFill>
          <bgColor rgb="FFFF0000"/>
        </patternFill>
      </fill>
    </dxf>
    <dxf>
      <fill>
        <patternFill>
          <bgColor rgb="FFFF0000"/>
        </patternFill>
      </fill>
    </dxf>
    <dxf>
      <font>
        <condense val="0"/>
        <extend val="0"/>
        <color indexed="13"/>
      </font>
      <fill>
        <patternFill>
          <bgColor indexed="10"/>
        </patternFill>
      </fill>
    </dxf>
    <dxf>
      <font>
        <condense val="0"/>
        <extend val="0"/>
        <color indexed="13"/>
      </font>
    </dxf>
    <dxf>
      <fill>
        <patternFill>
          <bgColor rgb="FF92D050"/>
        </patternFill>
      </fill>
    </dxf>
    <dxf>
      <fill>
        <patternFill>
          <bgColor rgb="FFFF0000"/>
        </patternFill>
      </fill>
    </dxf>
    <dxf>
      <fill>
        <patternFill>
          <bgColor rgb="FFFF0000"/>
        </patternFill>
      </fill>
    </dxf>
  </dxfs>
  <tableStyles count="0" defaultTableStyle="TableStyleMedium9" defaultPivotStyle="PivotStyleLight16"/>
  <colors>
    <mruColors>
      <color rgb="FF3366FF"/>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3073400</xdr:colOff>
      <xdr:row>0</xdr:row>
      <xdr:rowOff>168275</xdr:rowOff>
    </xdr:from>
    <xdr:to>
      <xdr:col>0</xdr:col>
      <xdr:colOff>5048250</xdr:colOff>
      <xdr:row>0</xdr:row>
      <xdr:rowOff>1019175</xdr:rowOff>
    </xdr:to>
    <xdr:pic>
      <xdr:nvPicPr>
        <xdr:cNvPr id="2" name="Picture 1">
          <a:extLst>
            <a:ext uri="{FF2B5EF4-FFF2-40B4-BE49-F238E27FC236}">
              <a16:creationId xmlns:a16="http://schemas.microsoft.com/office/drawing/2014/main" id="{377291CD-89D6-470D-B888-7430E5FD25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6575" y="168275"/>
          <a:ext cx="197167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3073400</xdr:colOff>
      <xdr:row>0</xdr:row>
      <xdr:rowOff>168275</xdr:rowOff>
    </xdr:from>
    <xdr:to>
      <xdr:col>0</xdr:col>
      <xdr:colOff>5048250</xdr:colOff>
      <xdr:row>0</xdr:row>
      <xdr:rowOff>1019175</xdr:rowOff>
    </xdr:to>
    <xdr:pic>
      <xdr:nvPicPr>
        <xdr:cNvPr id="3" name="Picture 2">
          <a:extLst>
            <a:ext uri="{FF2B5EF4-FFF2-40B4-BE49-F238E27FC236}">
              <a16:creationId xmlns:a16="http://schemas.microsoft.com/office/drawing/2014/main" id="{8EA8B226-0F8C-44D5-8E5A-42487B922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6575" y="168275"/>
          <a:ext cx="197167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3073400</xdr:colOff>
      <xdr:row>0</xdr:row>
      <xdr:rowOff>168275</xdr:rowOff>
    </xdr:from>
    <xdr:to>
      <xdr:col>0</xdr:col>
      <xdr:colOff>5048250</xdr:colOff>
      <xdr:row>0</xdr:row>
      <xdr:rowOff>1019175</xdr:rowOff>
    </xdr:to>
    <xdr:pic>
      <xdr:nvPicPr>
        <xdr:cNvPr id="4" name="Picture 3">
          <a:extLst>
            <a:ext uri="{FF2B5EF4-FFF2-40B4-BE49-F238E27FC236}">
              <a16:creationId xmlns:a16="http://schemas.microsoft.com/office/drawing/2014/main" id="{85EDA599-7073-4D0F-8E3B-145D923123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3400" y="168275"/>
          <a:ext cx="1974850" cy="850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3073400</xdr:colOff>
      <xdr:row>0</xdr:row>
      <xdr:rowOff>168275</xdr:rowOff>
    </xdr:from>
    <xdr:to>
      <xdr:col>0</xdr:col>
      <xdr:colOff>5048250</xdr:colOff>
      <xdr:row>0</xdr:row>
      <xdr:rowOff>1019175</xdr:rowOff>
    </xdr:to>
    <xdr:pic>
      <xdr:nvPicPr>
        <xdr:cNvPr id="5" name="Picture 4">
          <a:extLst>
            <a:ext uri="{FF2B5EF4-FFF2-40B4-BE49-F238E27FC236}">
              <a16:creationId xmlns:a16="http://schemas.microsoft.com/office/drawing/2014/main" id="{A977F6A2-E413-4017-91C7-F33C1DB188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3400" y="168275"/>
          <a:ext cx="1974850" cy="850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3366FF">
            <a:alpha val="50000"/>
          </a:srgbClr>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3366FF">
            <a:alpha val="50000"/>
          </a:srgbClr>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E7508-DDFB-46AF-B663-E5F4C454C03C}">
  <dimension ref="A1:B19"/>
  <sheetViews>
    <sheetView showGridLines="0" tabSelected="1" zoomScale="110" zoomScaleNormal="110" workbookViewId="0"/>
  </sheetViews>
  <sheetFormatPr defaultColWidth="8.7109375" defaultRowHeight="15" x14ac:dyDescent="0.25"/>
  <cols>
    <col min="1" max="1" width="115.28515625" style="38" customWidth="1"/>
    <col min="2" max="16384" width="8.7109375" style="38"/>
  </cols>
  <sheetData>
    <row r="1" spans="1:2" ht="81" customHeight="1" x14ac:dyDescent="0.25">
      <c r="A1" s="37"/>
    </row>
    <row r="2" spans="1:2" ht="20.25" x14ac:dyDescent="0.25">
      <c r="A2" s="39" t="s">
        <v>46</v>
      </c>
    </row>
    <row r="3" spans="1:2" x14ac:dyDescent="0.25">
      <c r="A3" s="40" t="s">
        <v>102</v>
      </c>
    </row>
    <row r="4" spans="1:2" ht="45" customHeight="1" x14ac:dyDescent="0.25">
      <c r="A4" s="41" t="s">
        <v>103</v>
      </c>
    </row>
    <row r="5" spans="1:2" ht="116.25" customHeight="1" x14ac:dyDescent="0.25">
      <c r="A5" s="41" t="s">
        <v>99</v>
      </c>
    </row>
    <row r="6" spans="1:2" s="112" customFormat="1" ht="51" customHeight="1" x14ac:dyDescent="0.25">
      <c r="A6" s="111" t="s">
        <v>137</v>
      </c>
    </row>
    <row r="7" spans="1:2" ht="73.5" x14ac:dyDescent="0.25">
      <c r="A7" s="49" t="s">
        <v>95</v>
      </c>
    </row>
    <row r="8" spans="1:2" ht="65.099999999999994" customHeight="1" x14ac:dyDescent="0.25">
      <c r="A8" s="48" t="s">
        <v>104</v>
      </c>
    </row>
    <row r="9" spans="1:2" ht="35.1" customHeight="1" x14ac:dyDescent="0.25">
      <c r="A9" s="23" t="s">
        <v>58</v>
      </c>
    </row>
    <row r="10" spans="1:2" x14ac:dyDescent="0.25">
      <c r="A10" s="42" t="s">
        <v>105</v>
      </c>
    </row>
    <row r="11" spans="1:2" x14ac:dyDescent="0.25">
      <c r="A11" s="43" t="s">
        <v>106</v>
      </c>
      <c r="B11" s="116">
        <v>2.1999999999999999E-2</v>
      </c>
    </row>
    <row r="12" spans="1:2" x14ac:dyDescent="0.25">
      <c r="A12" s="43" t="s">
        <v>107</v>
      </c>
      <c r="B12" s="116">
        <v>2.3E-2</v>
      </c>
    </row>
    <row r="13" spans="1:2" x14ac:dyDescent="0.25">
      <c r="A13" s="43" t="s">
        <v>108</v>
      </c>
      <c r="B13" s="96">
        <v>1.4999999999999999E-2</v>
      </c>
    </row>
    <row r="14" spans="1:2" x14ac:dyDescent="0.25">
      <c r="A14" s="117" t="s">
        <v>109</v>
      </c>
      <c r="B14" s="118">
        <v>6.2E-2</v>
      </c>
    </row>
    <row r="15" spans="1:2" x14ac:dyDescent="0.25">
      <c r="A15" s="50" t="s">
        <v>110</v>
      </c>
    </row>
    <row r="16" spans="1:2" x14ac:dyDescent="0.25">
      <c r="A16" s="44"/>
    </row>
    <row r="17" spans="1:1" ht="24.95" customHeight="1" x14ac:dyDescent="0.25">
      <c r="A17" s="45" t="s">
        <v>59</v>
      </c>
    </row>
    <row r="18" spans="1:1" ht="57.6" customHeight="1" x14ac:dyDescent="0.25">
      <c r="A18" s="45" t="s">
        <v>111</v>
      </c>
    </row>
    <row r="19" spans="1:1" ht="114.95" customHeight="1" x14ac:dyDescent="0.25">
      <c r="A19" s="46" t="s">
        <v>70</v>
      </c>
    </row>
  </sheetData>
  <pageMargins left="0.7" right="0.7" top="0.75" bottom="0.75" header="0.3" footer="0.3"/>
  <pageSetup orientation="portrait" r:id="rId1"/>
  <headerFooter>
    <oddHeader>&amp;R&amp;"Arial"&amp;10&amp;K000000 ECB-RESTRICTED&amp;1#_x000D_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pageSetUpPr fitToPage="1"/>
  </sheetPr>
  <dimension ref="A3:L24"/>
  <sheetViews>
    <sheetView showGridLines="0" showZeros="0" showOutlineSymbols="0" defaultGridColor="0" colorId="8" zoomScaleNormal="100" workbookViewId="0"/>
  </sheetViews>
  <sheetFormatPr defaultColWidth="10.42578125" defaultRowHeight="15.75" x14ac:dyDescent="0.25"/>
  <cols>
    <col min="1" max="2" width="20.5703125" style="24" customWidth="1"/>
    <col min="3" max="3" width="48.85546875" style="24" customWidth="1"/>
    <col min="4" max="4" width="17.28515625" style="24" customWidth="1"/>
    <col min="5" max="6" width="11.5703125" style="24" customWidth="1"/>
    <col min="7" max="7" width="14.85546875" style="24" customWidth="1"/>
    <col min="8" max="12" width="11.5703125" style="24" customWidth="1"/>
    <col min="13" max="16384" width="10.42578125" style="24"/>
  </cols>
  <sheetData>
    <row r="3" spans="1:12" ht="24" x14ac:dyDescent="0.25">
      <c r="C3" s="36" t="s">
        <v>25</v>
      </c>
      <c r="D3" s="36"/>
      <c r="E3" s="36"/>
      <c r="F3" s="36" t="s">
        <v>97</v>
      </c>
    </row>
    <row r="5" spans="1:12" x14ac:dyDescent="0.25">
      <c r="H5" s="25"/>
      <c r="I5" s="25"/>
      <c r="J5" s="25"/>
      <c r="K5" s="25"/>
      <c r="L5" s="25"/>
    </row>
    <row r="6" spans="1:12" x14ac:dyDescent="0.25">
      <c r="H6" s="25"/>
      <c r="I6" s="25"/>
      <c r="J6" s="25"/>
      <c r="K6" s="25"/>
      <c r="L6" s="25"/>
    </row>
    <row r="7" spans="1:12" x14ac:dyDescent="0.25">
      <c r="H7" s="25"/>
      <c r="I7" s="25"/>
      <c r="J7" s="25"/>
      <c r="K7" s="25"/>
      <c r="L7" s="25"/>
    </row>
    <row r="8" spans="1:12" x14ac:dyDescent="0.25">
      <c r="H8" s="25"/>
      <c r="I8" s="25"/>
      <c r="J8" s="25"/>
      <c r="K8" s="25"/>
      <c r="L8" s="25"/>
    </row>
    <row r="10" spans="1:12" ht="20.25" x14ac:dyDescent="0.35">
      <c r="A10" s="26" t="s">
        <v>3</v>
      </c>
    </row>
    <row r="11" spans="1:12" ht="20.25" x14ac:dyDescent="0.35">
      <c r="A11" s="24" t="s">
        <v>77</v>
      </c>
      <c r="D11" s="29" t="s">
        <v>112</v>
      </c>
      <c r="E11" s="27">
        <v>2.1999999999999999E-2</v>
      </c>
      <c r="F11" s="51"/>
      <c r="G11" s="28"/>
    </row>
    <row r="12" spans="1:12" ht="20.25" x14ac:dyDescent="0.35">
      <c r="A12" s="24" t="s">
        <v>78</v>
      </c>
      <c r="D12" s="29" t="s">
        <v>112</v>
      </c>
      <c r="E12" s="27">
        <v>2.3E-2</v>
      </c>
      <c r="F12" s="51"/>
      <c r="G12" s="28"/>
    </row>
    <row r="13" spans="1:12" ht="20.25" x14ac:dyDescent="0.35">
      <c r="A13" s="24" t="s">
        <v>19</v>
      </c>
      <c r="D13" s="29" t="s">
        <v>113</v>
      </c>
      <c r="E13" s="27">
        <v>1.4999999999999999E-2</v>
      </c>
      <c r="F13" s="51"/>
      <c r="G13" s="28"/>
    </row>
    <row r="14" spans="1:12" ht="20.25" x14ac:dyDescent="0.35">
      <c r="A14" s="113" t="s">
        <v>60</v>
      </c>
      <c r="B14" s="97"/>
      <c r="C14" s="97"/>
      <c r="D14" s="114" t="s">
        <v>114</v>
      </c>
      <c r="E14" s="115">
        <v>6.2E-2</v>
      </c>
      <c r="F14" s="51"/>
      <c r="G14" s="30"/>
    </row>
    <row r="16" spans="1:12" ht="20.25" x14ac:dyDescent="0.35">
      <c r="A16" s="98" t="s">
        <v>110</v>
      </c>
      <c r="B16" s="32"/>
      <c r="C16" s="32"/>
      <c r="D16" s="32"/>
      <c r="E16" s="32"/>
      <c r="F16" s="32"/>
      <c r="G16" s="32"/>
      <c r="H16" s="32"/>
      <c r="I16" s="32"/>
      <c r="J16" s="32"/>
      <c r="K16" s="32"/>
      <c r="L16" s="33"/>
    </row>
    <row r="17" spans="1:12" ht="20.25" x14ac:dyDescent="0.35">
      <c r="A17" s="31"/>
      <c r="B17" s="32"/>
      <c r="C17" s="32"/>
      <c r="D17" s="32"/>
      <c r="E17" s="32"/>
      <c r="F17" s="32"/>
      <c r="G17" s="32"/>
      <c r="H17" s="32"/>
      <c r="I17" s="32"/>
      <c r="J17" s="32"/>
      <c r="K17" s="32"/>
      <c r="L17" s="34"/>
    </row>
    <row r="18" spans="1:12" ht="20.25" x14ac:dyDescent="0.35">
      <c r="A18" s="35"/>
      <c r="B18" s="32"/>
      <c r="C18" s="32"/>
      <c r="D18" s="32"/>
      <c r="E18" s="32"/>
      <c r="F18" s="32"/>
      <c r="G18" s="32"/>
      <c r="H18" s="32"/>
      <c r="I18" s="32"/>
      <c r="J18" s="32"/>
      <c r="K18" s="32"/>
      <c r="L18" s="34"/>
    </row>
    <row r="19" spans="1:12" ht="20.25" x14ac:dyDescent="0.35">
      <c r="A19" s="35"/>
      <c r="B19" s="32"/>
      <c r="C19" s="32"/>
      <c r="D19" s="32"/>
      <c r="E19" s="32"/>
      <c r="F19" s="32"/>
      <c r="G19" s="32"/>
      <c r="H19" s="32"/>
      <c r="I19" s="32"/>
      <c r="J19" s="32"/>
      <c r="K19" s="32"/>
      <c r="L19" s="33"/>
    </row>
    <row r="20" spans="1:12" ht="20.25" x14ac:dyDescent="0.35">
      <c r="A20" s="35"/>
      <c r="B20" s="32"/>
      <c r="C20" s="32"/>
      <c r="D20" s="32"/>
      <c r="E20" s="32"/>
      <c r="F20" s="32"/>
      <c r="G20" s="32"/>
      <c r="H20" s="32"/>
      <c r="I20" s="32"/>
      <c r="J20" s="32"/>
      <c r="K20" s="32"/>
      <c r="L20" s="33"/>
    </row>
    <row r="21" spans="1:12" ht="20.25" x14ac:dyDescent="0.35">
      <c r="B21" s="32"/>
      <c r="C21" s="32"/>
      <c r="D21" s="32"/>
      <c r="E21" s="32"/>
      <c r="F21" s="32"/>
      <c r="G21" s="32"/>
      <c r="H21" s="32"/>
      <c r="I21" s="32"/>
      <c r="J21" s="32"/>
      <c r="K21" s="32"/>
    </row>
    <row r="22" spans="1:12" ht="20.25" x14ac:dyDescent="0.35">
      <c r="B22" s="32"/>
      <c r="C22" s="32"/>
      <c r="D22" s="32"/>
      <c r="E22" s="32"/>
      <c r="F22" s="32"/>
      <c r="G22" s="32"/>
      <c r="H22" s="32"/>
      <c r="I22" s="32"/>
      <c r="J22" s="32"/>
      <c r="K22" s="32"/>
    </row>
    <row r="23" spans="1:12" ht="20.25" x14ac:dyDescent="0.35">
      <c r="B23" s="32"/>
      <c r="C23" s="32"/>
      <c r="D23" s="32"/>
      <c r="E23" s="32"/>
      <c r="F23" s="32"/>
      <c r="G23" s="32"/>
      <c r="H23" s="32"/>
      <c r="I23" s="32"/>
      <c r="J23" s="32"/>
      <c r="K23" s="32"/>
    </row>
    <row r="24" spans="1:12" ht="20.25" x14ac:dyDescent="0.35">
      <c r="B24" s="32"/>
      <c r="C24" s="32"/>
      <c r="D24" s="32"/>
      <c r="E24" s="32"/>
      <c r="F24" s="32"/>
      <c r="G24" s="32"/>
      <c r="H24" s="32"/>
      <c r="I24" s="32"/>
      <c r="J24" s="32"/>
      <c r="K24" s="32"/>
    </row>
  </sheetData>
  <phoneticPr fontId="0" type="noConversion"/>
  <pageMargins left="0.74803149606299213" right="0.74803149606299213" top="0.98425196850393704" bottom="0.98425196850393704" header="0.51181102362204722" footer="0.51181102362204722"/>
  <pageSetup paperSize="9" scale="74" orientation="portrait" r:id="rId1"/>
  <headerFooter alignWithMargins="0">
    <oddHeader>&amp;R&amp;"Arial"&amp;10&amp;K000000 ECB-RESTRICTED&amp;1#_x000D_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B21BB-C94D-4D0D-A6AF-119ACBECE836}">
  <sheetPr>
    <tabColor rgb="FFFFFF00"/>
  </sheetPr>
  <dimension ref="B2:J10"/>
  <sheetViews>
    <sheetView workbookViewId="0">
      <selection activeCell="C4" sqref="C4"/>
    </sheetView>
  </sheetViews>
  <sheetFormatPr defaultRowHeight="12.75" x14ac:dyDescent="0.2"/>
  <cols>
    <col min="1" max="1" width="9.140625" style="47"/>
    <col min="2" max="2" width="40.7109375" style="47" customWidth="1"/>
    <col min="3" max="6" width="22.7109375" style="47" customWidth="1"/>
    <col min="7" max="16384" width="9.140625" style="47"/>
  </cols>
  <sheetData>
    <row r="2" spans="2:10" ht="25.5" customHeight="1" x14ac:dyDescent="0.2">
      <c r="B2" s="132" t="s">
        <v>122</v>
      </c>
      <c r="C2" s="132"/>
      <c r="D2" s="132"/>
      <c r="E2" s="132"/>
      <c r="F2" s="132"/>
      <c r="G2" s="132"/>
      <c r="H2" s="132"/>
    </row>
    <row r="3" spans="2:10" ht="20.100000000000001" customHeight="1" x14ac:dyDescent="0.2">
      <c r="B3" s="119"/>
      <c r="C3" s="120">
        <v>2025</v>
      </c>
      <c r="D3" s="120">
        <v>2026</v>
      </c>
      <c r="E3" s="120">
        <v>2027</v>
      </c>
      <c r="F3" s="121" t="s">
        <v>100</v>
      </c>
      <c r="I3" s="122" t="s">
        <v>45</v>
      </c>
      <c r="J3" s="123" t="s">
        <v>45</v>
      </c>
    </row>
    <row r="4" spans="2:10" ht="20.100000000000001" customHeight="1" x14ac:dyDescent="0.2">
      <c r="B4" s="124" t="s">
        <v>123</v>
      </c>
      <c r="C4" s="125"/>
      <c r="D4" s="125"/>
      <c r="E4" s="125"/>
      <c r="F4" s="125"/>
      <c r="I4" s="126" t="s">
        <v>124</v>
      </c>
      <c r="J4" s="127" t="s">
        <v>125</v>
      </c>
    </row>
    <row r="5" spans="2:10" ht="20.100000000000001" customHeight="1" x14ac:dyDescent="0.2">
      <c r="B5" s="128" t="s">
        <v>126</v>
      </c>
      <c r="C5" s="129"/>
      <c r="D5" s="129"/>
      <c r="E5" s="129"/>
      <c r="F5" s="129"/>
      <c r="I5" s="126" t="s">
        <v>127</v>
      </c>
      <c r="J5" s="127" t="s">
        <v>128</v>
      </c>
    </row>
    <row r="6" spans="2:10" ht="20.100000000000001" customHeight="1" x14ac:dyDescent="0.2">
      <c r="B6" s="124" t="s">
        <v>129</v>
      </c>
      <c r="C6" s="125"/>
      <c r="D6" s="125"/>
      <c r="E6" s="125"/>
      <c r="F6" s="125"/>
      <c r="I6" s="126" t="s">
        <v>130</v>
      </c>
      <c r="J6" s="127" t="s">
        <v>131</v>
      </c>
    </row>
    <row r="7" spans="2:10" ht="20.100000000000001" customHeight="1" x14ac:dyDescent="0.2">
      <c r="B7" s="128" t="s">
        <v>132</v>
      </c>
      <c r="C7" s="129"/>
      <c r="D7" s="129"/>
      <c r="E7" s="129"/>
      <c r="F7" s="129"/>
      <c r="I7" s="130">
        <v>0</v>
      </c>
      <c r="J7" s="127"/>
    </row>
    <row r="8" spans="2:10" ht="76.5" customHeight="1" x14ac:dyDescent="0.2">
      <c r="B8" s="133" t="s">
        <v>133</v>
      </c>
      <c r="C8" s="133"/>
      <c r="D8" s="133"/>
      <c r="E8" s="133"/>
      <c r="F8" s="133"/>
      <c r="I8" s="126" t="s">
        <v>134</v>
      </c>
      <c r="J8" s="127"/>
    </row>
    <row r="9" spans="2:10" x14ac:dyDescent="0.2">
      <c r="B9" s="131"/>
      <c r="C9" s="131"/>
      <c r="D9" s="131"/>
      <c r="E9" s="131"/>
      <c r="F9" s="131"/>
      <c r="I9" s="126" t="s">
        <v>135</v>
      </c>
      <c r="J9" s="127"/>
    </row>
    <row r="10" spans="2:10" x14ac:dyDescent="0.2">
      <c r="I10" s="126" t="s">
        <v>136</v>
      </c>
      <c r="J10" s="127"/>
    </row>
  </sheetData>
  <mergeCells count="2">
    <mergeCell ref="B2:H2"/>
    <mergeCell ref="B8:F8"/>
  </mergeCells>
  <dataValidations count="2">
    <dataValidation type="list" showInputMessage="1" showErrorMessage="1" sqref="C4:F4 C6:F6" xr:uid="{4B4C8003-9762-4B30-8290-DB1447737F72}">
      <formula1>$I$3:$I$10</formula1>
    </dataValidation>
    <dataValidation type="list" showInputMessage="1" showErrorMessage="1" sqref="C7:F7 C5:F5" xr:uid="{DAEF90D6-2707-480E-93F1-1B081936BDEA}">
      <formula1>$J$3:$J$6</formula1>
    </dataValidation>
  </dataValidations>
  <pageMargins left="0.7" right="0.7" top="0.75" bottom="0.75" header="0.3" footer="0.3"/>
  <pageSetup orientation="portrait" r:id="rId1"/>
  <headerFooter>
    <oddHeader>&amp;R&amp;"Arial"&amp;10&amp;K000000 ECB-RESTRICTED&amp;1#_x000D_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2"/>
  <sheetViews>
    <sheetView showGridLines="0" showOutlineSymbols="0" zoomScale="90" zoomScaleNormal="90" workbookViewId="0">
      <selection activeCell="D3" sqref="D3"/>
    </sheetView>
  </sheetViews>
  <sheetFormatPr defaultColWidth="9.140625" defaultRowHeight="12.75" x14ac:dyDescent="0.2"/>
  <cols>
    <col min="1" max="1" width="22.7109375" style="9" customWidth="1"/>
    <col min="2" max="3" width="10.7109375" style="9" customWidth="1"/>
    <col min="4" max="10" width="20.7109375" style="9" customWidth="1"/>
    <col min="11" max="11" width="9.140625" style="2"/>
    <col min="12" max="15" width="9.42578125" style="2" bestFit="1" customWidth="1"/>
    <col min="16" max="16384" width="9.140625" style="2"/>
  </cols>
  <sheetData>
    <row r="1" spans="1:15" ht="21" x14ac:dyDescent="0.25">
      <c r="A1" s="137" t="s">
        <v>47</v>
      </c>
      <c r="B1" s="138"/>
      <c r="C1" s="138"/>
      <c r="D1" s="138"/>
      <c r="E1" s="138"/>
      <c r="F1" s="138"/>
      <c r="G1" s="138"/>
      <c r="H1" s="138"/>
      <c r="I1" s="139"/>
      <c r="J1" s="52"/>
      <c r="K1" s="47"/>
      <c r="L1" s="47"/>
      <c r="M1" s="47"/>
      <c r="N1" s="47"/>
      <c r="O1" s="47"/>
    </row>
    <row r="2" spans="1:15" x14ac:dyDescent="0.2">
      <c r="A2" s="53"/>
      <c r="B2" s="53"/>
      <c r="C2" s="54"/>
      <c r="D2" s="55">
        <v>2025</v>
      </c>
      <c r="E2" s="55">
        <v>2026</v>
      </c>
      <c r="F2" s="55">
        <v>2027</v>
      </c>
      <c r="G2" s="56" t="s">
        <v>115</v>
      </c>
      <c r="H2" s="56" t="s">
        <v>116</v>
      </c>
      <c r="I2" s="57" t="s">
        <v>100</v>
      </c>
      <c r="J2" s="47"/>
      <c r="K2" s="47"/>
      <c r="L2" s="47"/>
      <c r="M2" s="47"/>
      <c r="N2" s="47"/>
      <c r="O2" s="47"/>
    </row>
    <row r="3" spans="1:15" ht="25.5" customHeight="1" x14ac:dyDescent="0.2">
      <c r="A3" s="140" t="s">
        <v>48</v>
      </c>
      <c r="B3" s="141"/>
      <c r="C3" s="142"/>
      <c r="D3" s="16"/>
      <c r="E3" s="16"/>
      <c r="F3" s="16"/>
      <c r="G3" s="16"/>
      <c r="H3" s="16"/>
      <c r="I3" s="16"/>
      <c r="J3" s="47"/>
      <c r="K3" s="47"/>
      <c r="L3" s="47"/>
      <c r="M3" s="47"/>
      <c r="N3" s="47"/>
      <c r="O3" s="47"/>
    </row>
    <row r="4" spans="1:15" x14ac:dyDescent="0.2">
      <c r="A4" s="58" t="s">
        <v>1</v>
      </c>
      <c r="B4" s="58"/>
      <c r="C4" s="58"/>
      <c r="D4" s="59"/>
      <c r="E4" s="59"/>
      <c r="F4" s="59"/>
      <c r="G4" s="59"/>
      <c r="H4" s="59"/>
      <c r="I4" s="59"/>
      <c r="J4" s="59"/>
      <c r="K4" s="53"/>
      <c r="L4" s="47"/>
      <c r="M4" s="47"/>
      <c r="N4" s="47"/>
      <c r="O4" s="47"/>
    </row>
    <row r="5" spans="1:15" ht="21" x14ac:dyDescent="0.25">
      <c r="A5" s="143" t="s">
        <v>49</v>
      </c>
      <c r="B5" s="144"/>
      <c r="C5" s="144"/>
      <c r="D5" s="144"/>
      <c r="E5" s="144"/>
      <c r="F5" s="144"/>
      <c r="G5" s="144"/>
      <c r="H5" s="144"/>
      <c r="I5" s="145"/>
      <c r="J5" s="3"/>
      <c r="K5" s="47"/>
      <c r="L5" s="47"/>
      <c r="M5" s="47"/>
      <c r="N5" s="47"/>
      <c r="O5" s="47"/>
    </row>
    <row r="6" spans="1:15" x14ac:dyDescent="0.2">
      <c r="A6" s="60" t="s">
        <v>24</v>
      </c>
      <c r="B6" s="60" t="s">
        <v>21</v>
      </c>
      <c r="C6" s="60" t="s">
        <v>20</v>
      </c>
      <c r="D6" s="55">
        <v>2025</v>
      </c>
      <c r="E6" s="55">
        <v>2026</v>
      </c>
      <c r="F6" s="55">
        <v>2027</v>
      </c>
      <c r="G6" s="56" t="s">
        <v>115</v>
      </c>
      <c r="H6" s="56" t="s">
        <v>116</v>
      </c>
      <c r="I6" s="57" t="s">
        <v>100</v>
      </c>
      <c r="J6" s="47"/>
      <c r="K6" s="47"/>
      <c r="L6" s="61" t="s">
        <v>71</v>
      </c>
      <c r="M6" s="61" t="s">
        <v>72</v>
      </c>
      <c r="N6" s="61" t="s">
        <v>73</v>
      </c>
      <c r="O6" s="61" t="s">
        <v>74</v>
      </c>
    </row>
    <row r="7" spans="1:15" x14ac:dyDescent="0.2">
      <c r="A7" s="62" t="s">
        <v>92</v>
      </c>
      <c r="B7" s="63" t="s">
        <v>23</v>
      </c>
      <c r="C7" s="64"/>
      <c r="D7" s="100"/>
      <c r="E7" s="101"/>
      <c r="F7" s="101"/>
      <c r="G7" s="101"/>
      <c r="H7" s="100"/>
      <c r="I7" s="100"/>
      <c r="J7" s="47"/>
      <c r="K7" s="47"/>
      <c r="L7" s="65">
        <v>-1.7499000000000001E-2</v>
      </c>
      <c r="M7" s="66">
        <v>-7.4999999999999997E-3</v>
      </c>
      <c r="N7" s="67">
        <f t="shared" ref="N7:N19" si="0">M7-L7</f>
        <v>9.9990000000000009E-3</v>
      </c>
      <c r="O7" s="67">
        <f t="shared" ref="O7:O11" si="1">AVERAGE(L7:M7)</f>
        <v>-1.24995E-2</v>
      </c>
    </row>
    <row r="8" spans="1:15" x14ac:dyDescent="0.2">
      <c r="A8" s="68" t="s">
        <v>80</v>
      </c>
      <c r="B8" s="69" t="s">
        <v>22</v>
      </c>
      <c r="C8" s="17">
        <v>-5.0000000000000001E-3</v>
      </c>
      <c r="D8" s="101"/>
      <c r="E8" s="101"/>
      <c r="F8" s="101"/>
      <c r="G8" s="101"/>
      <c r="H8" s="101"/>
      <c r="I8" s="101"/>
      <c r="J8" s="47"/>
      <c r="K8" s="47"/>
      <c r="L8" s="70">
        <v>-7.4989999999999996E-3</v>
      </c>
      <c r="M8" s="70">
        <v>-2.5000000000000001E-3</v>
      </c>
      <c r="N8" s="70">
        <f t="shared" si="0"/>
        <v>4.999E-3</v>
      </c>
      <c r="O8" s="70">
        <f t="shared" si="1"/>
        <v>-4.9994999999999996E-3</v>
      </c>
    </row>
    <row r="9" spans="1:15" x14ac:dyDescent="0.2">
      <c r="A9" s="68" t="s">
        <v>81</v>
      </c>
      <c r="B9" s="69" t="s">
        <v>22</v>
      </c>
      <c r="C9" s="18">
        <v>0</v>
      </c>
      <c r="D9" s="101"/>
      <c r="E9" s="101"/>
      <c r="F9" s="101"/>
      <c r="G9" s="100"/>
      <c r="H9" s="101"/>
      <c r="I9" s="101"/>
      <c r="J9" s="47"/>
      <c r="K9" s="47"/>
      <c r="L9" s="70">
        <v>-2.4989999999999999E-3</v>
      </c>
      <c r="M9" s="70">
        <v>2.5000000000000001E-3</v>
      </c>
      <c r="N9" s="70">
        <f t="shared" si="0"/>
        <v>4.999E-3</v>
      </c>
      <c r="O9" s="70">
        <f t="shared" si="1"/>
        <v>5.0000000000006636E-7</v>
      </c>
    </row>
    <row r="10" spans="1:15" x14ac:dyDescent="0.2">
      <c r="A10" s="71" t="s">
        <v>82</v>
      </c>
      <c r="B10" s="69" t="s">
        <v>22</v>
      </c>
      <c r="C10" s="17">
        <v>5.0000000000000001E-3</v>
      </c>
      <c r="D10" s="100"/>
      <c r="E10" s="100"/>
      <c r="F10" s="100"/>
      <c r="G10" s="100"/>
      <c r="H10" s="101"/>
      <c r="I10" s="100"/>
      <c r="J10" s="47"/>
      <c r="K10" s="47"/>
      <c r="L10" s="70">
        <v>2.4989999999999999E-3</v>
      </c>
      <c r="M10" s="70">
        <v>7.4989999999999996E-3</v>
      </c>
      <c r="N10" s="70">
        <f t="shared" si="0"/>
        <v>4.9999999999999992E-3</v>
      </c>
      <c r="O10" s="70">
        <f t="shared" si="1"/>
        <v>4.999E-3</v>
      </c>
    </row>
    <row r="11" spans="1:15" x14ac:dyDescent="0.2">
      <c r="A11" s="71" t="s">
        <v>83</v>
      </c>
      <c r="B11" s="69" t="s">
        <v>22</v>
      </c>
      <c r="C11" s="18">
        <v>0.01</v>
      </c>
      <c r="D11" s="100"/>
      <c r="E11" s="100"/>
      <c r="F11" s="100"/>
      <c r="G11" s="100"/>
      <c r="H11" s="100"/>
      <c r="I11" s="100"/>
      <c r="J11" s="47"/>
      <c r="K11" s="47"/>
      <c r="L11" s="70">
        <v>7.4999999999999997E-3</v>
      </c>
      <c r="M11" s="70">
        <v>1.2499E-2</v>
      </c>
      <c r="N11" s="70">
        <f t="shared" si="0"/>
        <v>4.999E-3</v>
      </c>
      <c r="O11" s="70">
        <f t="shared" si="1"/>
        <v>9.9994999999999997E-3</v>
      </c>
    </row>
    <row r="12" spans="1:15" x14ac:dyDescent="0.2">
      <c r="A12" s="71" t="s">
        <v>84</v>
      </c>
      <c r="B12" s="69" t="s">
        <v>22</v>
      </c>
      <c r="C12" s="17">
        <v>1.4999999999999999E-2</v>
      </c>
      <c r="D12" s="100"/>
      <c r="E12" s="100"/>
      <c r="F12" s="100"/>
      <c r="G12" s="100"/>
      <c r="H12" s="100"/>
      <c r="I12" s="100"/>
      <c r="J12" s="47"/>
      <c r="K12" s="47"/>
      <c r="L12" s="70">
        <v>1.2500000000000001E-2</v>
      </c>
      <c r="M12" s="70">
        <v>1.7499000000000001E-2</v>
      </c>
      <c r="N12" s="70">
        <f t="shared" si="0"/>
        <v>4.999E-3</v>
      </c>
      <c r="O12" s="70">
        <f>AVERAGE(L12:M12)</f>
        <v>1.4999500000000001E-2</v>
      </c>
    </row>
    <row r="13" spans="1:15" x14ac:dyDescent="0.2">
      <c r="A13" s="71" t="s">
        <v>85</v>
      </c>
      <c r="B13" s="69" t="s">
        <v>22</v>
      </c>
      <c r="C13" s="18">
        <v>0.02</v>
      </c>
      <c r="D13" s="100"/>
      <c r="E13" s="100"/>
      <c r="F13" s="100"/>
      <c r="G13" s="100"/>
      <c r="H13" s="100"/>
      <c r="I13" s="100"/>
      <c r="J13" s="47"/>
      <c r="K13" s="47"/>
      <c r="L13" s="70">
        <v>1.7500000000000002E-2</v>
      </c>
      <c r="M13" s="70">
        <v>2.2499000000000002E-2</v>
      </c>
      <c r="N13" s="70">
        <f t="shared" si="0"/>
        <v>4.999E-3</v>
      </c>
      <c r="O13" s="70">
        <f>AVERAGE(L13:M13)</f>
        <v>1.9999500000000003E-2</v>
      </c>
    </row>
    <row r="14" spans="1:15" x14ac:dyDescent="0.2">
      <c r="A14" s="71" t="s">
        <v>86</v>
      </c>
      <c r="B14" s="69" t="s">
        <v>22</v>
      </c>
      <c r="C14" s="17">
        <v>2.5000000000000001E-2</v>
      </c>
      <c r="D14" s="100"/>
      <c r="E14" s="100"/>
      <c r="F14" s="100"/>
      <c r="G14" s="100"/>
      <c r="H14" s="100"/>
      <c r="I14" s="100"/>
      <c r="J14" s="47"/>
      <c r="K14" s="47"/>
      <c r="L14" s="70">
        <v>2.2499999999999999E-2</v>
      </c>
      <c r="M14" s="70">
        <v>2.7498999999999999E-2</v>
      </c>
      <c r="N14" s="70">
        <f t="shared" si="0"/>
        <v>4.999E-3</v>
      </c>
      <c r="O14" s="70">
        <f>AVERAGE(L14:M14)</f>
        <v>2.4999500000000001E-2</v>
      </c>
    </row>
    <row r="15" spans="1:15" x14ac:dyDescent="0.2">
      <c r="A15" s="71" t="s">
        <v>87</v>
      </c>
      <c r="B15" s="69" t="s">
        <v>22</v>
      </c>
      <c r="C15" s="18">
        <v>0.03</v>
      </c>
      <c r="D15" s="100"/>
      <c r="E15" s="100"/>
      <c r="F15" s="100"/>
      <c r="G15" s="100"/>
      <c r="H15" s="100"/>
      <c r="I15" s="100"/>
      <c r="J15" s="47"/>
      <c r="K15" s="47"/>
      <c r="L15" s="70">
        <v>2.75E-2</v>
      </c>
      <c r="M15" s="70">
        <v>3.2499E-2</v>
      </c>
      <c r="N15" s="70">
        <f t="shared" si="0"/>
        <v>4.999E-3</v>
      </c>
      <c r="O15" s="70">
        <f t="shared" ref="O15:O19" si="2">AVERAGE(L15:M15)</f>
        <v>2.9999499999999998E-2</v>
      </c>
    </row>
    <row r="16" spans="1:15" x14ac:dyDescent="0.2">
      <c r="A16" s="71" t="s">
        <v>88</v>
      </c>
      <c r="B16" s="69" t="s">
        <v>22</v>
      </c>
      <c r="C16" s="17">
        <v>3.5000000000000003E-2</v>
      </c>
      <c r="D16" s="100"/>
      <c r="E16" s="100"/>
      <c r="F16" s="100"/>
      <c r="G16" s="100"/>
      <c r="H16" s="100"/>
      <c r="I16" s="100"/>
      <c r="J16" s="47"/>
      <c r="K16" s="47"/>
      <c r="L16" s="70">
        <v>3.2500000000000001E-2</v>
      </c>
      <c r="M16" s="70">
        <v>3.7498999999999998E-2</v>
      </c>
      <c r="N16" s="70">
        <f t="shared" si="0"/>
        <v>4.9989999999999965E-3</v>
      </c>
      <c r="O16" s="70">
        <f t="shared" si="2"/>
        <v>3.4999500000000003E-2</v>
      </c>
    </row>
    <row r="17" spans="1:15" x14ac:dyDescent="0.2">
      <c r="A17" s="71" t="s">
        <v>89</v>
      </c>
      <c r="B17" s="69" t="s">
        <v>22</v>
      </c>
      <c r="C17" s="18">
        <v>0.04</v>
      </c>
      <c r="D17" s="100"/>
      <c r="E17" s="100"/>
      <c r="F17" s="100"/>
      <c r="G17" s="100"/>
      <c r="H17" s="100"/>
      <c r="I17" s="100"/>
      <c r="J17" s="47"/>
      <c r="K17" s="47"/>
      <c r="L17" s="70">
        <v>3.7499999999999999E-2</v>
      </c>
      <c r="M17" s="70">
        <v>4.2499000000000002E-2</v>
      </c>
      <c r="N17" s="70">
        <f t="shared" si="0"/>
        <v>4.9990000000000034E-3</v>
      </c>
      <c r="O17" s="70">
        <f t="shared" si="2"/>
        <v>3.99995E-2</v>
      </c>
    </row>
    <row r="18" spans="1:15" x14ac:dyDescent="0.2">
      <c r="A18" s="71" t="s">
        <v>90</v>
      </c>
      <c r="B18" s="69" t="s">
        <v>22</v>
      </c>
      <c r="C18" s="18">
        <v>4.4999999999999998E-2</v>
      </c>
      <c r="D18" s="100"/>
      <c r="E18" s="100"/>
      <c r="F18" s="100"/>
      <c r="G18" s="100"/>
      <c r="H18" s="100"/>
      <c r="I18" s="100"/>
      <c r="J18" s="47"/>
      <c r="K18" s="47"/>
      <c r="L18" s="70">
        <v>4.2500000000000003E-2</v>
      </c>
      <c r="M18" s="70">
        <v>4.7499E-2</v>
      </c>
      <c r="N18" s="70">
        <f t="shared" si="0"/>
        <v>4.9989999999999965E-3</v>
      </c>
      <c r="O18" s="70">
        <f t="shared" si="2"/>
        <v>4.4999499999999998E-2</v>
      </c>
    </row>
    <row r="19" spans="1:15" x14ac:dyDescent="0.2">
      <c r="A19" s="62" t="s">
        <v>91</v>
      </c>
      <c r="B19" s="63" t="s">
        <v>23</v>
      </c>
      <c r="C19" s="64"/>
      <c r="D19" s="100"/>
      <c r="E19" s="100"/>
      <c r="F19" s="100"/>
      <c r="G19" s="100"/>
      <c r="H19" s="100"/>
      <c r="I19" s="100"/>
      <c r="J19" s="47"/>
      <c r="K19" s="47"/>
      <c r="L19" s="70">
        <v>4.7500000000000001E-2</v>
      </c>
      <c r="M19" s="70">
        <v>5.7499000000000001E-2</v>
      </c>
      <c r="N19" s="70">
        <f t="shared" si="0"/>
        <v>9.9990000000000009E-3</v>
      </c>
      <c r="O19" s="70">
        <f t="shared" si="2"/>
        <v>5.2499500000000004E-2</v>
      </c>
    </row>
    <row r="20" spans="1:15" x14ac:dyDescent="0.2">
      <c r="A20" s="72" t="s">
        <v>0</v>
      </c>
      <c r="B20" s="72"/>
      <c r="C20" s="72"/>
      <c r="D20" s="95">
        <f>SUM(D7:D19)</f>
        <v>0</v>
      </c>
      <c r="E20" s="95">
        <f t="shared" ref="E20:I20" si="3">SUM(E7:E19)</f>
        <v>0</v>
      </c>
      <c r="F20" s="95">
        <f t="shared" si="3"/>
        <v>0</v>
      </c>
      <c r="G20" s="95">
        <f t="shared" si="3"/>
        <v>0</v>
      </c>
      <c r="H20" s="95">
        <f t="shared" si="3"/>
        <v>0</v>
      </c>
      <c r="I20" s="95">
        <f t="shared" si="3"/>
        <v>0</v>
      </c>
      <c r="J20" s="47"/>
      <c r="K20" s="47"/>
      <c r="L20" s="47"/>
      <c r="M20" s="47"/>
      <c r="N20" s="47"/>
      <c r="O20" s="47"/>
    </row>
    <row r="21" spans="1:15" x14ac:dyDescent="0.2">
      <c r="A21" s="146" t="s">
        <v>26</v>
      </c>
      <c r="B21" s="147"/>
      <c r="C21" s="148"/>
      <c r="D21" s="99" t="str">
        <f t="shared" ref="D21:I21" si="4">IF(AND(D20&gt;0.999,D20&lt;1.001),SUMPRODUCT($C8:$C18,D8:D18)+(-0.0125*D7)+(0.0525*D19),"")</f>
        <v/>
      </c>
      <c r="E21" s="99" t="str">
        <f t="shared" si="4"/>
        <v/>
      </c>
      <c r="F21" s="99" t="str">
        <f t="shared" si="4"/>
        <v/>
      </c>
      <c r="G21" s="99" t="str">
        <f t="shared" si="4"/>
        <v/>
      </c>
      <c r="H21" s="99" t="str">
        <f t="shared" si="4"/>
        <v/>
      </c>
      <c r="I21" s="99" t="str">
        <f t="shared" si="4"/>
        <v/>
      </c>
      <c r="J21" s="47"/>
      <c r="K21" s="47"/>
      <c r="L21" s="47"/>
      <c r="M21" s="47"/>
      <c r="N21" s="47"/>
      <c r="O21" s="47"/>
    </row>
    <row r="22" spans="1:15" x14ac:dyDescent="0.2">
      <c r="A22" s="58" t="s">
        <v>17</v>
      </c>
      <c r="B22" s="73"/>
      <c r="C22" s="73"/>
      <c r="D22" s="47"/>
      <c r="E22" s="47"/>
      <c r="F22" s="47"/>
      <c r="G22" s="47"/>
      <c r="H22" s="47"/>
      <c r="I22" s="47"/>
      <c r="J22" s="47"/>
      <c r="K22" s="47"/>
      <c r="L22" s="47"/>
      <c r="M22" s="47"/>
      <c r="N22" s="47"/>
      <c r="O22" s="47"/>
    </row>
    <row r="23" spans="1:15" x14ac:dyDescent="0.2">
      <c r="A23" s="74"/>
      <c r="B23" s="74"/>
      <c r="C23" s="74"/>
      <c r="D23" s="47"/>
      <c r="E23" s="47"/>
      <c r="F23" s="47"/>
      <c r="G23" s="47"/>
      <c r="H23" s="47"/>
      <c r="I23" s="47"/>
      <c r="J23" s="47"/>
    </row>
    <row r="24" spans="1:15" ht="18" customHeight="1" x14ac:dyDescent="0.25">
      <c r="A24" s="149" t="s">
        <v>18</v>
      </c>
      <c r="B24" s="149"/>
      <c r="C24" s="149"/>
      <c r="D24" s="150"/>
      <c r="E24" s="150"/>
      <c r="F24" s="150"/>
      <c r="G24" s="150"/>
      <c r="H24" s="150"/>
      <c r="I24" s="150"/>
      <c r="J24" s="75"/>
    </row>
    <row r="25" spans="1:15" x14ac:dyDescent="0.2">
      <c r="A25" s="76"/>
      <c r="B25" s="76"/>
      <c r="C25" s="77"/>
      <c r="D25" s="78" t="s">
        <v>97</v>
      </c>
      <c r="E25" s="78" t="s">
        <v>98</v>
      </c>
      <c r="F25" s="78" t="s">
        <v>101</v>
      </c>
      <c r="G25" s="78" t="s">
        <v>117</v>
      </c>
      <c r="H25" s="78">
        <v>2026</v>
      </c>
      <c r="I25" s="78">
        <v>2027</v>
      </c>
      <c r="J25" s="57" t="s">
        <v>100</v>
      </c>
    </row>
    <row r="26" spans="1:15" ht="25.5" customHeight="1" x14ac:dyDescent="0.2">
      <c r="A26" s="134" t="s">
        <v>96</v>
      </c>
      <c r="B26" s="135"/>
      <c r="C26" s="136"/>
      <c r="D26" s="16"/>
      <c r="E26" s="16"/>
      <c r="F26" s="16"/>
      <c r="G26" s="16"/>
      <c r="H26" s="16"/>
      <c r="I26" s="16"/>
      <c r="J26" s="16"/>
    </row>
    <row r="27" spans="1:15" x14ac:dyDescent="0.2">
      <c r="A27" s="151" t="s">
        <v>13</v>
      </c>
      <c r="B27" s="152"/>
      <c r="C27" s="153"/>
      <c r="D27" s="102"/>
      <c r="E27" s="102"/>
      <c r="F27" s="102"/>
      <c r="G27" s="102"/>
      <c r="H27" s="102"/>
      <c r="I27" s="102"/>
      <c r="J27" s="102"/>
    </row>
    <row r="28" spans="1:15" x14ac:dyDescent="0.2">
      <c r="A28" s="151" t="s">
        <v>4</v>
      </c>
      <c r="B28" s="152"/>
      <c r="C28" s="153"/>
      <c r="D28" s="102"/>
      <c r="E28" s="102"/>
      <c r="F28" s="102"/>
      <c r="G28" s="102"/>
      <c r="H28" s="102"/>
      <c r="I28" s="102"/>
      <c r="J28" s="102"/>
    </row>
    <row r="29" spans="1:15" x14ac:dyDescent="0.2">
      <c r="A29" s="79"/>
      <c r="B29" s="53"/>
      <c r="C29" s="53"/>
      <c r="D29" s="80">
        <v>2025</v>
      </c>
      <c r="E29" s="80">
        <v>2026</v>
      </c>
      <c r="F29" s="80">
        <v>2027</v>
      </c>
      <c r="G29" s="57" t="s">
        <v>100</v>
      </c>
      <c r="H29" s="47"/>
      <c r="I29" s="47"/>
      <c r="J29" s="47"/>
    </row>
    <row r="30" spans="1:15" s="110" customFormat="1" ht="31.5" customHeight="1" x14ac:dyDescent="0.2">
      <c r="A30" s="154" t="s">
        <v>65</v>
      </c>
      <c r="B30" s="155"/>
      <c r="C30" s="156"/>
      <c r="D30" s="16"/>
      <c r="E30" s="16"/>
      <c r="F30" s="16"/>
      <c r="G30" s="16"/>
      <c r="H30" s="109"/>
      <c r="I30" s="109"/>
      <c r="J30" s="109"/>
    </row>
    <row r="31" spans="1:15" ht="25.5" customHeight="1" x14ac:dyDescent="0.2">
      <c r="A31" s="163" t="s">
        <v>66</v>
      </c>
      <c r="B31" s="164"/>
      <c r="C31" s="165"/>
      <c r="D31" s="16"/>
      <c r="E31" s="16"/>
      <c r="F31" s="16"/>
      <c r="G31" s="16"/>
      <c r="H31" s="47"/>
      <c r="I31" s="47"/>
      <c r="J31" s="47"/>
    </row>
    <row r="32" spans="1:15" x14ac:dyDescent="0.2">
      <c r="A32" s="5"/>
      <c r="B32" s="5"/>
      <c r="C32" s="5"/>
      <c r="D32" s="2"/>
      <c r="E32" s="2"/>
      <c r="F32" s="2"/>
      <c r="G32" s="2"/>
      <c r="H32" s="2"/>
      <c r="I32" s="2"/>
      <c r="J32" s="2"/>
    </row>
    <row r="33" spans="1:16" ht="18.75" thickBot="1" x14ac:dyDescent="0.3">
      <c r="A33" s="19" t="s">
        <v>2</v>
      </c>
      <c r="B33" s="20"/>
      <c r="C33" s="20"/>
      <c r="D33" s="21"/>
      <c r="E33" s="21"/>
      <c r="F33" s="21"/>
      <c r="G33" s="21"/>
      <c r="H33" s="21"/>
      <c r="I33" s="21"/>
      <c r="J33" s="2"/>
    </row>
    <row r="34" spans="1:16" s="109" customFormat="1" ht="51" customHeight="1" thickTop="1" thickBot="1" x14ac:dyDescent="0.25">
      <c r="A34" s="157" t="s">
        <v>67</v>
      </c>
      <c r="B34" s="158"/>
      <c r="C34" s="158"/>
      <c r="D34" s="158"/>
      <c r="E34" s="158"/>
      <c r="F34" s="158"/>
      <c r="G34" s="158"/>
      <c r="H34" s="158"/>
      <c r="I34" s="159"/>
      <c r="K34" s="110"/>
      <c r="L34" s="110"/>
      <c r="M34" s="110"/>
      <c r="N34" s="110"/>
      <c r="O34" s="110"/>
      <c r="P34" s="110"/>
    </row>
    <row r="35" spans="1:16" s="47" customFormat="1" ht="19.5" customHeight="1" thickTop="1" x14ac:dyDescent="0.2">
      <c r="A35" s="157"/>
      <c r="B35" s="158"/>
      <c r="C35" s="158"/>
      <c r="D35" s="158"/>
      <c r="E35" s="158"/>
      <c r="F35" s="158"/>
      <c r="G35" s="158"/>
      <c r="H35" s="158"/>
      <c r="I35" s="159"/>
      <c r="K35" s="2"/>
      <c r="L35" s="2"/>
      <c r="M35" s="2"/>
      <c r="N35" s="2"/>
      <c r="O35" s="2"/>
      <c r="P35" s="2"/>
    </row>
    <row r="36" spans="1:16" ht="159" customHeight="1" x14ac:dyDescent="0.2">
      <c r="A36" s="160"/>
      <c r="B36" s="161"/>
      <c r="C36" s="161"/>
      <c r="D36" s="161"/>
      <c r="E36" s="161"/>
      <c r="F36" s="161"/>
      <c r="G36" s="161"/>
      <c r="H36" s="161"/>
      <c r="I36" s="162"/>
      <c r="J36" s="2"/>
    </row>
    <row r="37" spans="1:16" ht="25.35" customHeight="1" x14ac:dyDescent="0.2">
      <c r="A37" s="7"/>
      <c r="B37" s="7"/>
      <c r="C37" s="7"/>
      <c r="D37" s="7"/>
      <c r="E37" s="7"/>
      <c r="F37" s="7"/>
      <c r="G37" s="7"/>
      <c r="H37" s="7"/>
      <c r="I37" s="7"/>
      <c r="J37" s="2"/>
    </row>
    <row r="38" spans="1:16" ht="25.5" customHeight="1" x14ac:dyDescent="0.2">
      <c r="A38" s="7"/>
      <c r="B38" s="7"/>
      <c r="C38" s="7"/>
      <c r="D38" s="7"/>
      <c r="E38" s="7"/>
      <c r="F38" s="7"/>
      <c r="G38" s="7"/>
      <c r="H38" s="7"/>
      <c r="I38" s="7"/>
      <c r="J38" s="2"/>
    </row>
    <row r="39" spans="1:16" ht="25.5" customHeight="1" x14ac:dyDescent="0.2">
      <c r="A39" s="8"/>
      <c r="B39" s="8"/>
      <c r="C39" s="8"/>
      <c r="D39" s="8"/>
      <c r="E39" s="8"/>
      <c r="F39" s="8"/>
      <c r="G39" s="8"/>
      <c r="H39" s="8"/>
      <c r="I39" s="8"/>
      <c r="J39" s="2"/>
    </row>
    <row r="40" spans="1:16" ht="25.5" customHeight="1" x14ac:dyDescent="0.2">
      <c r="A40" s="8"/>
      <c r="B40" s="8"/>
      <c r="C40" s="8"/>
      <c r="D40" s="8"/>
      <c r="E40" s="8"/>
      <c r="F40" s="8"/>
      <c r="G40" s="8"/>
      <c r="H40" s="8"/>
      <c r="I40" s="8"/>
      <c r="J40" s="2"/>
    </row>
    <row r="41" spans="1:16" ht="25.5" customHeight="1" x14ac:dyDescent="0.2">
      <c r="A41" s="8"/>
      <c r="B41" s="8"/>
      <c r="C41" s="8"/>
      <c r="D41" s="8"/>
      <c r="E41" s="8"/>
      <c r="F41" s="8"/>
      <c r="G41" s="8"/>
      <c r="H41" s="8"/>
      <c r="I41" s="8"/>
      <c r="J41" s="2"/>
    </row>
    <row r="42" spans="1:16" ht="25.5" customHeight="1" x14ac:dyDescent="0.2">
      <c r="A42" s="8"/>
      <c r="B42" s="8"/>
      <c r="C42" s="8"/>
      <c r="D42" s="8"/>
      <c r="E42" s="8"/>
      <c r="F42" s="8"/>
      <c r="G42" s="8"/>
      <c r="H42" s="8"/>
      <c r="I42" s="8"/>
      <c r="J42" s="2"/>
    </row>
    <row r="43" spans="1:16" ht="25.5" customHeight="1" x14ac:dyDescent="0.2">
      <c r="A43" s="8"/>
      <c r="B43" s="8"/>
      <c r="C43" s="8"/>
      <c r="D43" s="8"/>
      <c r="E43" s="8"/>
      <c r="F43" s="8"/>
      <c r="G43" s="8"/>
      <c r="H43" s="8"/>
      <c r="I43" s="8"/>
      <c r="J43" s="2"/>
    </row>
    <row r="44" spans="1:16" ht="25.5" customHeight="1" x14ac:dyDescent="0.2">
      <c r="A44" s="8"/>
      <c r="B44" s="8"/>
      <c r="C44" s="8"/>
      <c r="D44" s="8"/>
      <c r="E44" s="8"/>
      <c r="F44" s="8"/>
      <c r="G44" s="8"/>
      <c r="H44" s="8"/>
      <c r="I44" s="8"/>
      <c r="J44" s="2"/>
    </row>
    <row r="45" spans="1:16" ht="25.5" customHeight="1" x14ac:dyDescent="0.2">
      <c r="A45" s="8"/>
      <c r="B45" s="8"/>
      <c r="C45" s="8"/>
      <c r="D45" s="8"/>
      <c r="E45" s="8"/>
      <c r="F45" s="8"/>
      <c r="G45" s="8"/>
      <c r="H45" s="8"/>
      <c r="I45" s="8"/>
      <c r="J45" s="2"/>
    </row>
    <row r="46" spans="1:16" ht="25.5" customHeight="1" x14ac:dyDescent="0.2">
      <c r="A46" s="8"/>
      <c r="B46" s="8"/>
      <c r="C46" s="8"/>
      <c r="D46" s="8"/>
      <c r="E46" s="8"/>
      <c r="F46" s="8"/>
      <c r="G46" s="8"/>
      <c r="H46" s="8"/>
      <c r="I46" s="8"/>
      <c r="J46" s="2"/>
    </row>
    <row r="47" spans="1:16" ht="25.5" customHeight="1" x14ac:dyDescent="0.2">
      <c r="A47" s="8"/>
      <c r="B47" s="8"/>
      <c r="C47" s="8"/>
      <c r="D47" s="8"/>
      <c r="E47" s="8"/>
      <c r="F47" s="8"/>
      <c r="G47" s="8"/>
      <c r="H47" s="8"/>
      <c r="I47" s="8"/>
      <c r="J47" s="2"/>
    </row>
    <row r="48" spans="1:16" ht="25.5" customHeight="1" x14ac:dyDescent="0.2">
      <c r="A48" s="8"/>
      <c r="B48" s="8"/>
      <c r="C48" s="8"/>
      <c r="D48" s="8"/>
      <c r="E48" s="8"/>
      <c r="F48" s="8"/>
      <c r="G48" s="8"/>
      <c r="H48" s="8"/>
      <c r="I48" s="8"/>
      <c r="J48" s="2"/>
    </row>
    <row r="49" spans="1:10" ht="25.5" customHeight="1" x14ac:dyDescent="0.2">
      <c r="A49" s="8"/>
      <c r="B49" s="8"/>
      <c r="C49" s="8"/>
      <c r="D49" s="8"/>
      <c r="E49" s="8"/>
      <c r="F49" s="8"/>
      <c r="G49" s="8"/>
      <c r="H49" s="8"/>
      <c r="I49" s="8"/>
      <c r="J49" s="2"/>
    </row>
    <row r="50" spans="1:10" ht="25.5" customHeight="1" x14ac:dyDescent="0.2">
      <c r="A50" s="8"/>
      <c r="B50" s="8"/>
      <c r="C50" s="8"/>
      <c r="D50" s="8"/>
      <c r="E50" s="8"/>
      <c r="F50" s="8"/>
      <c r="G50" s="8"/>
      <c r="H50" s="8"/>
      <c r="I50" s="8"/>
      <c r="J50" s="2"/>
    </row>
    <row r="51" spans="1:10" ht="25.5" customHeight="1" x14ac:dyDescent="0.2">
      <c r="A51" s="8"/>
      <c r="B51" s="8"/>
      <c r="C51" s="8"/>
      <c r="D51" s="8"/>
      <c r="E51" s="8"/>
      <c r="F51" s="8"/>
      <c r="G51" s="8"/>
      <c r="H51" s="8"/>
      <c r="I51" s="8"/>
      <c r="J51" s="2"/>
    </row>
    <row r="52" spans="1:10" x14ac:dyDescent="0.2">
      <c r="J52" s="2"/>
    </row>
  </sheetData>
  <mergeCells count="13">
    <mergeCell ref="A27:C27"/>
    <mergeCell ref="A28:C28"/>
    <mergeCell ref="A30:C30"/>
    <mergeCell ref="A35:I35"/>
    <mergeCell ref="A36:I36"/>
    <mergeCell ref="A34:I34"/>
    <mergeCell ref="A31:C31"/>
    <mergeCell ref="A26:C26"/>
    <mergeCell ref="A1:I1"/>
    <mergeCell ref="A3:C3"/>
    <mergeCell ref="A5:I5"/>
    <mergeCell ref="A21:C21"/>
    <mergeCell ref="A24:I24"/>
  </mergeCells>
  <conditionalFormatting sqref="D7:I19">
    <cfRule type="cellIs" dxfId="19" priority="1" operator="greaterThan">
      <formula>1</formula>
    </cfRule>
    <cfRule type="cellIs" dxfId="18" priority="2" operator="lessThan">
      <formula>0</formula>
    </cfRule>
  </conditionalFormatting>
  <conditionalFormatting sqref="D20:I20">
    <cfRule type="expression" dxfId="17" priority="3" stopIfTrue="1">
      <formula>AND(D$20&lt;1.001,D$20&gt;0.999)</formula>
    </cfRule>
    <cfRule type="cellIs" dxfId="16" priority="5" stopIfTrue="1" operator="equal">
      <formula>0</formula>
    </cfRule>
    <cfRule type="cellIs" dxfId="15" priority="6" stopIfTrue="1" operator="notEqual">
      <formula>1</formula>
    </cfRule>
  </conditionalFormatting>
  <printOptions horizontalCentered="1"/>
  <pageMargins left="0.74803149606299213" right="0.74803149606299213" top="0.98425196850393704" bottom="0.98425196850393704" header="0.51181102362204722" footer="0.51181102362204722"/>
  <pageSetup paperSize="9" scale="44" orientation="landscape" r:id="rId1"/>
  <headerFooter alignWithMargins="0">
    <oddHeader>&amp;R&amp;"Arial"&amp;10&amp;K000000 ECB-RESTRICTED&amp;1#_x000D_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2"/>
  <sheetViews>
    <sheetView showGridLines="0" showOutlineSymbols="0" zoomScaleNormal="100" workbookViewId="0">
      <selection activeCell="D3" sqref="D3"/>
    </sheetView>
  </sheetViews>
  <sheetFormatPr defaultColWidth="9.140625" defaultRowHeight="12.75" x14ac:dyDescent="0.2"/>
  <cols>
    <col min="1" max="1" width="22.7109375" style="9" customWidth="1"/>
    <col min="2" max="3" width="10.7109375" style="9" customWidth="1"/>
    <col min="4" max="9" width="20.7109375" style="9" customWidth="1"/>
    <col min="10" max="10" width="1.85546875" style="9" customWidth="1"/>
    <col min="11" max="11" width="9.140625" style="2"/>
    <col min="12" max="15" width="9.42578125" style="2" bestFit="1" customWidth="1"/>
    <col min="16" max="16384" width="9.140625" style="2"/>
  </cols>
  <sheetData>
    <row r="1" spans="1:15" ht="21" x14ac:dyDescent="0.25">
      <c r="A1" s="137" t="s">
        <v>50</v>
      </c>
      <c r="B1" s="138"/>
      <c r="C1" s="138"/>
      <c r="D1" s="138"/>
      <c r="E1" s="138"/>
      <c r="F1" s="138"/>
      <c r="G1" s="138"/>
      <c r="H1" s="138"/>
      <c r="I1" s="139"/>
      <c r="J1" s="52"/>
      <c r="K1" s="47"/>
      <c r="L1" s="47"/>
      <c r="M1" s="47"/>
      <c r="N1" s="47"/>
      <c r="O1" s="47"/>
    </row>
    <row r="2" spans="1:15" x14ac:dyDescent="0.2">
      <c r="A2" s="53"/>
      <c r="B2" s="53"/>
      <c r="C2" s="54"/>
      <c r="D2" s="55">
        <v>2025</v>
      </c>
      <c r="E2" s="55">
        <v>2026</v>
      </c>
      <c r="F2" s="55">
        <v>2027</v>
      </c>
      <c r="G2" s="56" t="s">
        <v>115</v>
      </c>
      <c r="H2" s="56" t="s">
        <v>116</v>
      </c>
      <c r="I2" s="57" t="s">
        <v>100</v>
      </c>
      <c r="J2" s="47"/>
      <c r="K2" s="47"/>
      <c r="L2" s="47"/>
      <c r="M2" s="47"/>
      <c r="N2" s="47"/>
      <c r="O2" s="47"/>
    </row>
    <row r="3" spans="1:15" ht="25.5" customHeight="1" x14ac:dyDescent="0.2">
      <c r="A3" s="140" t="s">
        <v>51</v>
      </c>
      <c r="B3" s="141"/>
      <c r="C3" s="142"/>
      <c r="D3" s="100"/>
      <c r="E3" s="100"/>
      <c r="F3" s="100"/>
      <c r="G3" s="100"/>
      <c r="H3" s="100"/>
      <c r="I3" s="100"/>
      <c r="J3" s="47"/>
      <c r="K3" s="47"/>
      <c r="L3" s="47"/>
      <c r="M3" s="47"/>
      <c r="N3" s="47"/>
      <c r="O3" s="47"/>
    </row>
    <row r="4" spans="1:15" x14ac:dyDescent="0.2">
      <c r="A4" s="58" t="s">
        <v>28</v>
      </c>
      <c r="B4" s="58"/>
      <c r="C4" s="58"/>
      <c r="D4" s="59"/>
      <c r="E4" s="59"/>
      <c r="F4" s="59"/>
      <c r="G4" s="59"/>
      <c r="H4" s="59"/>
      <c r="I4" s="59"/>
      <c r="J4" s="81"/>
      <c r="K4" s="53"/>
      <c r="L4" s="47"/>
      <c r="M4" s="47"/>
      <c r="N4" s="47"/>
      <c r="O4" s="47"/>
    </row>
    <row r="5" spans="1:15" ht="21" x14ac:dyDescent="0.25">
      <c r="A5" s="143" t="s">
        <v>52</v>
      </c>
      <c r="B5" s="144"/>
      <c r="C5" s="144"/>
      <c r="D5" s="144"/>
      <c r="E5" s="144"/>
      <c r="F5" s="144"/>
      <c r="G5" s="144"/>
      <c r="H5" s="144"/>
      <c r="I5" s="145"/>
      <c r="J5" s="59"/>
      <c r="K5" s="47"/>
      <c r="L5" s="47"/>
      <c r="M5" s="47"/>
      <c r="N5" s="47"/>
      <c r="O5" s="47"/>
    </row>
    <row r="6" spans="1:15" x14ac:dyDescent="0.2">
      <c r="A6" s="60" t="s">
        <v>24</v>
      </c>
      <c r="B6" s="60" t="s">
        <v>21</v>
      </c>
      <c r="C6" s="60" t="s">
        <v>20</v>
      </c>
      <c r="D6" s="55">
        <v>2025</v>
      </c>
      <c r="E6" s="55">
        <v>2026</v>
      </c>
      <c r="F6" s="55">
        <v>2027</v>
      </c>
      <c r="G6" s="56" t="s">
        <v>115</v>
      </c>
      <c r="H6" s="56" t="s">
        <v>116</v>
      </c>
      <c r="I6" s="57" t="s">
        <v>100</v>
      </c>
      <c r="J6" s="82"/>
      <c r="K6" s="47"/>
      <c r="L6" s="61" t="s">
        <v>71</v>
      </c>
      <c r="M6" s="61" t="s">
        <v>72</v>
      </c>
      <c r="N6" s="61" t="s">
        <v>73</v>
      </c>
      <c r="O6" s="61" t="s">
        <v>74</v>
      </c>
    </row>
    <row r="7" spans="1:15" x14ac:dyDescent="0.2">
      <c r="A7" s="62" t="s">
        <v>92</v>
      </c>
      <c r="B7" s="63" t="s">
        <v>23</v>
      </c>
      <c r="C7" s="64"/>
      <c r="D7" s="100"/>
      <c r="E7" s="101"/>
      <c r="F7" s="101"/>
      <c r="G7" s="100"/>
      <c r="H7" s="100"/>
      <c r="I7" s="100"/>
      <c r="J7" s="47"/>
      <c r="K7" s="47"/>
      <c r="L7" s="65">
        <v>-1.7499000000000001E-2</v>
      </c>
      <c r="M7" s="66">
        <v>-7.4999999999999997E-3</v>
      </c>
      <c r="N7" s="67">
        <f t="shared" ref="N7:N19" si="0">M7-L7</f>
        <v>9.9990000000000009E-3</v>
      </c>
      <c r="O7" s="67">
        <f t="shared" ref="O7:O11" si="1">AVERAGE(L7:M7)</f>
        <v>-1.24995E-2</v>
      </c>
    </row>
    <row r="8" spans="1:15" x14ac:dyDescent="0.2">
      <c r="A8" s="68" t="s">
        <v>80</v>
      </c>
      <c r="B8" s="69" t="s">
        <v>22</v>
      </c>
      <c r="C8" s="17">
        <v>-5.0000000000000001E-3</v>
      </c>
      <c r="D8" s="101"/>
      <c r="E8" s="101"/>
      <c r="F8" s="101"/>
      <c r="G8" s="101"/>
      <c r="H8" s="101"/>
      <c r="I8" s="101"/>
      <c r="J8" s="47"/>
      <c r="K8" s="47"/>
      <c r="L8" s="70">
        <v>-7.4989999999999996E-3</v>
      </c>
      <c r="M8" s="70">
        <v>-2.5000000000000001E-3</v>
      </c>
      <c r="N8" s="70">
        <f t="shared" si="0"/>
        <v>4.999E-3</v>
      </c>
      <c r="O8" s="70">
        <f t="shared" si="1"/>
        <v>-4.9994999999999996E-3</v>
      </c>
    </row>
    <row r="9" spans="1:15" x14ac:dyDescent="0.2">
      <c r="A9" s="68" t="s">
        <v>81</v>
      </c>
      <c r="B9" s="69" t="s">
        <v>22</v>
      </c>
      <c r="C9" s="18">
        <v>0</v>
      </c>
      <c r="D9" s="101"/>
      <c r="E9" s="101"/>
      <c r="F9" s="100"/>
      <c r="G9" s="101"/>
      <c r="H9" s="101"/>
      <c r="I9" s="101"/>
      <c r="J9" s="47"/>
      <c r="K9" s="47"/>
      <c r="L9" s="70">
        <v>-2.4989999999999999E-3</v>
      </c>
      <c r="M9" s="70">
        <v>2.5000000000000001E-3</v>
      </c>
      <c r="N9" s="70">
        <f t="shared" si="0"/>
        <v>4.999E-3</v>
      </c>
      <c r="O9" s="70">
        <f t="shared" si="1"/>
        <v>5.0000000000006636E-7</v>
      </c>
    </row>
    <row r="10" spans="1:15" x14ac:dyDescent="0.2">
      <c r="A10" s="71" t="s">
        <v>82</v>
      </c>
      <c r="B10" s="69" t="s">
        <v>22</v>
      </c>
      <c r="C10" s="17">
        <v>5.0000000000000001E-3</v>
      </c>
      <c r="D10" s="100"/>
      <c r="E10" s="100"/>
      <c r="F10" s="100"/>
      <c r="G10" s="100"/>
      <c r="H10" s="101"/>
      <c r="I10" s="100"/>
      <c r="J10" s="47"/>
      <c r="K10" s="47"/>
      <c r="L10" s="70">
        <v>2.4989999999999999E-3</v>
      </c>
      <c r="M10" s="70">
        <v>7.4989999999999996E-3</v>
      </c>
      <c r="N10" s="70">
        <f t="shared" si="0"/>
        <v>4.9999999999999992E-3</v>
      </c>
      <c r="O10" s="70">
        <f t="shared" si="1"/>
        <v>4.999E-3</v>
      </c>
    </row>
    <row r="11" spans="1:15" x14ac:dyDescent="0.2">
      <c r="A11" s="71" t="s">
        <v>83</v>
      </c>
      <c r="B11" s="69" t="s">
        <v>22</v>
      </c>
      <c r="C11" s="18">
        <v>0.01</v>
      </c>
      <c r="D11" s="100"/>
      <c r="E11" s="100"/>
      <c r="F11" s="100"/>
      <c r="G11" s="100"/>
      <c r="H11" s="100"/>
      <c r="I11" s="100"/>
      <c r="J11" s="47"/>
      <c r="K11" s="47"/>
      <c r="L11" s="70">
        <v>7.4999999999999997E-3</v>
      </c>
      <c r="M11" s="70">
        <v>1.2499E-2</v>
      </c>
      <c r="N11" s="70">
        <f t="shared" si="0"/>
        <v>4.999E-3</v>
      </c>
      <c r="O11" s="70">
        <f t="shared" si="1"/>
        <v>9.9994999999999997E-3</v>
      </c>
    </row>
    <row r="12" spans="1:15" x14ac:dyDescent="0.2">
      <c r="A12" s="71" t="s">
        <v>84</v>
      </c>
      <c r="B12" s="69" t="s">
        <v>22</v>
      </c>
      <c r="C12" s="17">
        <v>1.4999999999999999E-2</v>
      </c>
      <c r="D12" s="100"/>
      <c r="E12" s="100"/>
      <c r="F12" s="100"/>
      <c r="G12" s="100"/>
      <c r="H12" s="100"/>
      <c r="I12" s="100"/>
      <c r="J12" s="47"/>
      <c r="K12" s="47"/>
      <c r="L12" s="70">
        <v>1.2500000000000001E-2</v>
      </c>
      <c r="M12" s="70">
        <v>1.7499000000000001E-2</v>
      </c>
      <c r="N12" s="70">
        <f t="shared" si="0"/>
        <v>4.999E-3</v>
      </c>
      <c r="O12" s="70">
        <f>AVERAGE(L12:M12)</f>
        <v>1.4999500000000001E-2</v>
      </c>
    </row>
    <row r="13" spans="1:15" x14ac:dyDescent="0.2">
      <c r="A13" s="71" t="s">
        <v>85</v>
      </c>
      <c r="B13" s="69" t="s">
        <v>22</v>
      </c>
      <c r="C13" s="18">
        <v>0.02</v>
      </c>
      <c r="D13" s="100"/>
      <c r="E13" s="100"/>
      <c r="F13" s="100"/>
      <c r="G13" s="100"/>
      <c r="H13" s="100"/>
      <c r="I13" s="100"/>
      <c r="J13" s="47"/>
      <c r="K13" s="47"/>
      <c r="L13" s="70">
        <v>1.7500000000000002E-2</v>
      </c>
      <c r="M13" s="70">
        <v>2.2499000000000002E-2</v>
      </c>
      <c r="N13" s="70">
        <f t="shared" si="0"/>
        <v>4.999E-3</v>
      </c>
      <c r="O13" s="70">
        <f>AVERAGE(L13:M13)</f>
        <v>1.9999500000000003E-2</v>
      </c>
    </row>
    <row r="14" spans="1:15" x14ac:dyDescent="0.2">
      <c r="A14" s="71" t="s">
        <v>86</v>
      </c>
      <c r="B14" s="69" t="s">
        <v>22</v>
      </c>
      <c r="C14" s="18">
        <v>2.5000000000000001E-2</v>
      </c>
      <c r="D14" s="100"/>
      <c r="E14" s="100"/>
      <c r="F14" s="100"/>
      <c r="G14" s="100"/>
      <c r="H14" s="100"/>
      <c r="I14" s="100"/>
      <c r="J14" s="47"/>
      <c r="K14" s="47"/>
      <c r="L14" s="70">
        <v>2.2499999999999999E-2</v>
      </c>
      <c r="M14" s="70">
        <v>2.7498999999999999E-2</v>
      </c>
      <c r="N14" s="70">
        <f t="shared" si="0"/>
        <v>4.999E-3</v>
      </c>
      <c r="O14" s="70">
        <f t="shared" ref="O14:O19" si="2">AVERAGE(L14:M14)</f>
        <v>2.4999500000000001E-2</v>
      </c>
    </row>
    <row r="15" spans="1:15" x14ac:dyDescent="0.2">
      <c r="A15" s="71" t="s">
        <v>87</v>
      </c>
      <c r="B15" s="69" t="s">
        <v>22</v>
      </c>
      <c r="C15" s="17">
        <v>0.03</v>
      </c>
      <c r="D15" s="100"/>
      <c r="E15" s="100"/>
      <c r="F15" s="100"/>
      <c r="G15" s="100"/>
      <c r="H15" s="100"/>
      <c r="I15" s="100"/>
      <c r="J15" s="47"/>
      <c r="K15" s="47"/>
      <c r="L15" s="70">
        <v>2.75E-2</v>
      </c>
      <c r="M15" s="70">
        <v>3.2499E-2</v>
      </c>
      <c r="N15" s="70">
        <f t="shared" si="0"/>
        <v>4.999E-3</v>
      </c>
      <c r="O15" s="70">
        <f t="shared" si="2"/>
        <v>2.9999499999999998E-2</v>
      </c>
    </row>
    <row r="16" spans="1:15" x14ac:dyDescent="0.2">
      <c r="A16" s="71" t="s">
        <v>88</v>
      </c>
      <c r="B16" s="69" t="s">
        <v>22</v>
      </c>
      <c r="C16" s="18">
        <v>3.5000000000000003E-2</v>
      </c>
      <c r="D16" s="100"/>
      <c r="E16" s="100"/>
      <c r="F16" s="100"/>
      <c r="G16" s="100"/>
      <c r="H16" s="100"/>
      <c r="I16" s="100"/>
      <c r="J16" s="47"/>
      <c r="K16" s="47"/>
      <c r="L16" s="70">
        <v>3.2500000000000001E-2</v>
      </c>
      <c r="M16" s="70">
        <v>3.7498999999999998E-2</v>
      </c>
      <c r="N16" s="70">
        <f t="shared" si="0"/>
        <v>4.9989999999999965E-3</v>
      </c>
      <c r="O16" s="70">
        <f t="shared" si="2"/>
        <v>3.4999500000000003E-2</v>
      </c>
    </row>
    <row r="17" spans="1:15" x14ac:dyDescent="0.2">
      <c r="A17" s="71" t="s">
        <v>89</v>
      </c>
      <c r="B17" s="69" t="s">
        <v>22</v>
      </c>
      <c r="C17" s="17">
        <v>0.04</v>
      </c>
      <c r="D17" s="100"/>
      <c r="E17" s="100"/>
      <c r="F17" s="100"/>
      <c r="G17" s="100"/>
      <c r="H17" s="100"/>
      <c r="I17" s="100"/>
      <c r="J17" s="47"/>
      <c r="K17" s="47"/>
      <c r="L17" s="70">
        <v>3.7499999999999999E-2</v>
      </c>
      <c r="M17" s="70">
        <v>4.2499000000000002E-2</v>
      </c>
      <c r="N17" s="70">
        <f t="shared" si="0"/>
        <v>4.9990000000000034E-3</v>
      </c>
      <c r="O17" s="70">
        <f t="shared" si="2"/>
        <v>3.99995E-2</v>
      </c>
    </row>
    <row r="18" spans="1:15" x14ac:dyDescent="0.2">
      <c r="A18" s="71" t="s">
        <v>90</v>
      </c>
      <c r="B18" s="69" t="s">
        <v>22</v>
      </c>
      <c r="C18" s="18">
        <v>4.4999999999999998E-2</v>
      </c>
      <c r="D18" s="100"/>
      <c r="E18" s="100"/>
      <c r="F18" s="100"/>
      <c r="G18" s="100"/>
      <c r="H18" s="100"/>
      <c r="I18" s="100"/>
      <c r="J18" s="47"/>
      <c r="K18" s="47"/>
      <c r="L18" s="70">
        <v>4.2500000000000003E-2</v>
      </c>
      <c r="M18" s="70">
        <v>4.7499E-2</v>
      </c>
      <c r="N18" s="70">
        <f t="shared" si="0"/>
        <v>4.9989999999999965E-3</v>
      </c>
      <c r="O18" s="70">
        <f t="shared" si="2"/>
        <v>4.4999499999999998E-2</v>
      </c>
    </row>
    <row r="19" spans="1:15" x14ac:dyDescent="0.2">
      <c r="A19" s="62" t="s">
        <v>91</v>
      </c>
      <c r="B19" s="63" t="s">
        <v>23</v>
      </c>
      <c r="C19" s="1"/>
      <c r="D19" s="100"/>
      <c r="E19" s="100"/>
      <c r="F19" s="100"/>
      <c r="G19" s="100"/>
      <c r="H19" s="100"/>
      <c r="I19" s="100"/>
      <c r="J19" s="47"/>
      <c r="K19" s="47"/>
      <c r="L19" s="70">
        <v>4.7500000000000001E-2</v>
      </c>
      <c r="M19" s="70">
        <v>5.7499000000000001E-2</v>
      </c>
      <c r="N19" s="70">
        <f t="shared" si="0"/>
        <v>9.9990000000000009E-3</v>
      </c>
      <c r="O19" s="70">
        <f t="shared" si="2"/>
        <v>5.2499500000000004E-2</v>
      </c>
    </row>
    <row r="20" spans="1:15" x14ac:dyDescent="0.2">
      <c r="A20" s="72" t="s">
        <v>0</v>
      </c>
      <c r="B20" s="72"/>
      <c r="C20" s="72"/>
      <c r="D20" s="95">
        <f t="shared" ref="D20:I20" si="3">SUM(D7:D19)</f>
        <v>0</v>
      </c>
      <c r="E20" s="95">
        <f t="shared" si="3"/>
        <v>0</v>
      </c>
      <c r="F20" s="95">
        <f t="shared" si="3"/>
        <v>0</v>
      </c>
      <c r="G20" s="95">
        <f t="shared" si="3"/>
        <v>0</v>
      </c>
      <c r="H20" s="95">
        <f>SUM(H7:H19)</f>
        <v>0</v>
      </c>
      <c r="I20" s="95">
        <f t="shared" si="3"/>
        <v>0</v>
      </c>
      <c r="J20" s="47"/>
      <c r="K20" s="47"/>
      <c r="L20" s="47"/>
      <c r="M20" s="47"/>
      <c r="N20" s="47"/>
      <c r="O20" s="47"/>
    </row>
    <row r="21" spans="1:15" x14ac:dyDescent="0.2">
      <c r="A21" s="146" t="s">
        <v>26</v>
      </c>
      <c r="B21" s="147"/>
      <c r="C21" s="148"/>
      <c r="D21" s="99" t="str">
        <f t="shared" ref="D21:I21" si="4">IF(AND(D20&gt;0.999,D20&lt;1.001),SUMPRODUCT($C8:$C18,D8:D18)+(-0.0125*D7)+(0.0525*D19),"")</f>
        <v/>
      </c>
      <c r="E21" s="99" t="str">
        <f t="shared" si="4"/>
        <v/>
      </c>
      <c r="F21" s="99" t="str">
        <f t="shared" si="4"/>
        <v/>
      </c>
      <c r="G21" s="99" t="str">
        <f t="shared" si="4"/>
        <v/>
      </c>
      <c r="H21" s="99" t="str">
        <f t="shared" si="4"/>
        <v/>
      </c>
      <c r="I21" s="99" t="str">
        <f t="shared" si="4"/>
        <v/>
      </c>
      <c r="J21" s="47"/>
      <c r="K21" s="47"/>
      <c r="L21" s="47"/>
      <c r="M21" s="47"/>
      <c r="N21" s="47"/>
      <c r="O21" s="47"/>
    </row>
    <row r="22" spans="1:15" x14ac:dyDescent="0.2">
      <c r="A22" s="58" t="s">
        <v>27</v>
      </c>
      <c r="B22" s="73"/>
      <c r="C22" s="73"/>
      <c r="D22" s="47"/>
      <c r="E22" s="47"/>
      <c r="F22" s="47"/>
      <c r="G22" s="47"/>
      <c r="H22" s="47"/>
      <c r="I22" s="47"/>
      <c r="J22" s="47"/>
      <c r="K22" s="47"/>
      <c r="L22" s="47"/>
      <c r="M22" s="47"/>
      <c r="N22" s="47"/>
      <c r="O22" s="47"/>
    </row>
  </sheetData>
  <mergeCells count="4">
    <mergeCell ref="A1:I1"/>
    <mergeCell ref="A5:I5"/>
    <mergeCell ref="A21:C21"/>
    <mergeCell ref="A3:C3"/>
  </mergeCells>
  <conditionalFormatting sqref="D7:I19">
    <cfRule type="cellIs" dxfId="14" priority="1" operator="greaterThan">
      <formula>1</formula>
    </cfRule>
    <cfRule type="cellIs" dxfId="13" priority="2" operator="lessThan">
      <formula>0</formula>
    </cfRule>
  </conditionalFormatting>
  <conditionalFormatting sqref="D20:I20">
    <cfRule type="expression" dxfId="12" priority="3" stopIfTrue="1">
      <formula>AND(D$20&lt;1.001,D$20&gt;0.999)</formula>
    </cfRule>
    <cfRule type="cellIs" dxfId="11" priority="4" stopIfTrue="1" operator="equal">
      <formula>0</formula>
    </cfRule>
    <cfRule type="cellIs" dxfId="10" priority="5" stopIfTrue="1" operator="notEqual">
      <formula>1</formula>
    </cfRule>
  </conditionalFormatting>
  <printOptions horizontalCentered="1"/>
  <pageMargins left="0.74803149606299213" right="0.74803149606299213" top="0.98425196850393704" bottom="0.98425196850393704" header="0.51181102362204722" footer="0.51181102362204722"/>
  <pageSetup paperSize="9" scale="61" orientation="landscape" r:id="rId1"/>
  <headerFooter alignWithMargins="0">
    <oddHeader>&amp;R&amp;"Arial"&amp;10&amp;K000000 ECB-RESTRICTED&amp;1#_x000D_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41"/>
  <sheetViews>
    <sheetView showGridLines="0" showOutlineSymbols="0" zoomScaleNormal="100" workbookViewId="0">
      <selection activeCell="D3" sqref="D3"/>
    </sheetView>
  </sheetViews>
  <sheetFormatPr defaultColWidth="9.140625" defaultRowHeight="12.75" x14ac:dyDescent="0.2"/>
  <cols>
    <col min="1" max="1" width="22.7109375" style="13" customWidth="1"/>
    <col min="2" max="3" width="10.7109375" style="13" customWidth="1"/>
    <col min="4" max="9" width="20.7109375" style="13" customWidth="1"/>
    <col min="10" max="10" width="1.85546875" style="13" customWidth="1"/>
    <col min="11" max="11" width="9.140625" style="4"/>
    <col min="12" max="15" width="9.42578125" style="4" bestFit="1" customWidth="1"/>
    <col min="16" max="16384" width="9.140625" style="4"/>
  </cols>
  <sheetData>
    <row r="1" spans="1:15" ht="21" customHeight="1" x14ac:dyDescent="0.3">
      <c r="A1" s="137" t="s">
        <v>53</v>
      </c>
      <c r="B1" s="138"/>
      <c r="C1" s="138"/>
      <c r="D1" s="138"/>
      <c r="E1" s="138"/>
      <c r="F1" s="138"/>
      <c r="G1" s="138"/>
      <c r="H1" s="138"/>
      <c r="I1" s="139"/>
      <c r="J1" s="83"/>
      <c r="K1" s="83"/>
      <c r="L1" s="83"/>
      <c r="M1" s="83"/>
      <c r="N1" s="83"/>
      <c r="O1" s="83"/>
    </row>
    <row r="2" spans="1:15" x14ac:dyDescent="0.2">
      <c r="A2" s="84"/>
      <c r="B2" s="84"/>
      <c r="C2" s="85"/>
      <c r="D2" s="86">
        <v>2025</v>
      </c>
      <c r="E2" s="86">
        <v>2026</v>
      </c>
      <c r="F2" s="86">
        <v>2027</v>
      </c>
      <c r="G2" s="87" t="s">
        <v>118</v>
      </c>
      <c r="H2" s="87" t="s">
        <v>119</v>
      </c>
      <c r="I2" s="57" t="s">
        <v>100</v>
      </c>
      <c r="J2" s="88"/>
      <c r="K2" s="83"/>
      <c r="L2" s="83"/>
      <c r="M2" s="83"/>
      <c r="N2" s="83"/>
      <c r="O2" s="83"/>
    </row>
    <row r="3" spans="1:15" ht="25.5" customHeight="1" x14ac:dyDescent="0.2">
      <c r="A3" s="140" t="s">
        <v>75</v>
      </c>
      <c r="B3" s="141"/>
      <c r="C3" s="142"/>
      <c r="D3" s="104"/>
      <c r="E3" s="104"/>
      <c r="F3" s="105"/>
      <c r="G3" s="105"/>
      <c r="H3" s="105"/>
      <c r="I3" s="105"/>
      <c r="J3" s="88"/>
      <c r="K3" s="83"/>
      <c r="L3" s="83"/>
      <c r="M3" s="83"/>
      <c r="N3" s="83"/>
      <c r="O3" s="83"/>
    </row>
    <row r="4" spans="1:15" x14ac:dyDescent="0.2">
      <c r="A4" s="58" t="s">
        <v>31</v>
      </c>
      <c r="B4" s="58"/>
      <c r="C4" s="58"/>
      <c r="D4" s="88"/>
      <c r="E4" s="88"/>
      <c r="F4" s="88"/>
      <c r="G4" s="88"/>
      <c r="H4" s="88"/>
      <c r="I4" s="88"/>
      <c r="J4" s="88"/>
      <c r="K4" s="53"/>
      <c r="L4" s="83"/>
      <c r="M4" s="83"/>
      <c r="N4" s="83"/>
      <c r="O4" s="83"/>
    </row>
    <row r="5" spans="1:15" s="2" customFormat="1" ht="21" customHeight="1" x14ac:dyDescent="0.3">
      <c r="A5" s="143" t="s">
        <v>54</v>
      </c>
      <c r="B5" s="144"/>
      <c r="C5" s="144"/>
      <c r="D5" s="144"/>
      <c r="E5" s="144"/>
      <c r="F5" s="144"/>
      <c r="G5" s="144"/>
      <c r="H5" s="144"/>
      <c r="I5" s="145"/>
      <c r="J5" s="59"/>
      <c r="K5" s="47"/>
      <c r="L5" s="47"/>
      <c r="M5" s="47"/>
      <c r="N5" s="47"/>
      <c r="O5" s="47"/>
    </row>
    <row r="6" spans="1:15" x14ac:dyDescent="0.2">
      <c r="A6" s="60" t="s">
        <v>24</v>
      </c>
      <c r="B6" s="60" t="s">
        <v>21</v>
      </c>
      <c r="C6" s="60" t="s">
        <v>20</v>
      </c>
      <c r="D6" s="86">
        <v>2025</v>
      </c>
      <c r="E6" s="86">
        <v>2026</v>
      </c>
      <c r="F6" s="86">
        <v>2027</v>
      </c>
      <c r="G6" s="87" t="s">
        <v>118</v>
      </c>
      <c r="H6" s="87" t="s">
        <v>119</v>
      </c>
      <c r="I6" s="57" t="s">
        <v>100</v>
      </c>
      <c r="J6" s="88"/>
      <c r="K6" s="83"/>
      <c r="L6" s="61" t="s">
        <v>71</v>
      </c>
      <c r="M6" s="61" t="s">
        <v>72</v>
      </c>
      <c r="N6" s="61" t="s">
        <v>73</v>
      </c>
      <c r="O6" s="61" t="s">
        <v>74</v>
      </c>
    </row>
    <row r="7" spans="1:15" x14ac:dyDescent="0.2">
      <c r="A7" s="62" t="s">
        <v>93</v>
      </c>
      <c r="B7" s="63" t="s">
        <v>23</v>
      </c>
      <c r="C7" s="64"/>
      <c r="D7" s="100"/>
      <c r="E7" s="101"/>
      <c r="F7" s="101"/>
      <c r="G7" s="100"/>
      <c r="H7" s="100"/>
      <c r="I7" s="100"/>
      <c r="J7" s="83"/>
      <c r="K7" s="83"/>
      <c r="L7" s="65">
        <v>-2.0499E-2</v>
      </c>
      <c r="M7" s="66">
        <v>-1.051E-2</v>
      </c>
      <c r="N7" s="67">
        <f t="shared" ref="N7:N18" si="0">M7-L7</f>
        <v>9.9889999999999996E-3</v>
      </c>
      <c r="O7" s="67">
        <f t="shared" ref="O7:O18" si="1">AVERAGE(L7:M7)</f>
        <v>-1.5504500000000001E-2</v>
      </c>
    </row>
    <row r="8" spans="1:15" x14ac:dyDescent="0.2">
      <c r="A8" s="60" t="s">
        <v>15</v>
      </c>
      <c r="B8" s="69" t="s">
        <v>22</v>
      </c>
      <c r="C8" s="18">
        <v>-8.0000000000000002E-3</v>
      </c>
      <c r="D8" s="101"/>
      <c r="E8" s="101"/>
      <c r="F8" s="101"/>
      <c r="G8" s="101"/>
      <c r="H8" s="101"/>
      <c r="I8" s="101"/>
      <c r="J8" s="88"/>
      <c r="K8" s="83"/>
      <c r="L8" s="70">
        <v>-1.0499E-2</v>
      </c>
      <c r="M8" s="70">
        <v>-5.4999999999999997E-3</v>
      </c>
      <c r="N8" s="70">
        <f t="shared" si="0"/>
        <v>4.999E-3</v>
      </c>
      <c r="O8" s="70">
        <f t="shared" si="1"/>
        <v>-7.9994999999999997E-3</v>
      </c>
    </row>
    <row r="9" spans="1:15" x14ac:dyDescent="0.2">
      <c r="A9" s="60" t="s">
        <v>16</v>
      </c>
      <c r="B9" s="69" t="s">
        <v>22</v>
      </c>
      <c r="C9" s="18">
        <v>-3.0000000000000001E-3</v>
      </c>
      <c r="D9" s="101"/>
      <c r="E9" s="101"/>
      <c r="F9" s="106"/>
      <c r="G9" s="106"/>
      <c r="H9" s="101"/>
      <c r="I9" s="101"/>
      <c r="J9" s="83"/>
      <c r="K9" s="83"/>
      <c r="L9" s="70">
        <v>-5.4990000000000004E-3</v>
      </c>
      <c r="M9" s="70">
        <v>-5.0000000000000001E-4</v>
      </c>
      <c r="N9" s="70">
        <f t="shared" si="0"/>
        <v>4.999E-3</v>
      </c>
      <c r="O9" s="70">
        <f t="shared" si="1"/>
        <v>-2.9995000000000004E-3</v>
      </c>
    </row>
    <row r="10" spans="1:15" x14ac:dyDescent="0.2">
      <c r="A10" s="60" t="s">
        <v>6</v>
      </c>
      <c r="B10" s="69" t="s">
        <v>22</v>
      </c>
      <c r="C10" s="18">
        <v>2E-3</v>
      </c>
      <c r="D10" s="100"/>
      <c r="E10" s="100"/>
      <c r="F10" s="100"/>
      <c r="G10" s="100"/>
      <c r="H10" s="106"/>
      <c r="I10" s="106"/>
      <c r="J10" s="83"/>
      <c r="K10" s="83"/>
      <c r="L10" s="70">
        <v>-4.9899999999999999E-4</v>
      </c>
      <c r="M10" s="70">
        <v>4.4990000000000004E-3</v>
      </c>
      <c r="N10" s="70">
        <f t="shared" si="0"/>
        <v>4.9980000000000007E-3</v>
      </c>
      <c r="O10" s="70">
        <f t="shared" si="1"/>
        <v>2E-3</v>
      </c>
    </row>
    <row r="11" spans="1:15" x14ac:dyDescent="0.2">
      <c r="A11" s="60" t="s">
        <v>7</v>
      </c>
      <c r="B11" s="69" t="s">
        <v>22</v>
      </c>
      <c r="C11" s="18">
        <v>7.0000000000000001E-3</v>
      </c>
      <c r="D11" s="100"/>
      <c r="E11" s="100"/>
      <c r="F11" s="100"/>
      <c r="G11" s="100"/>
      <c r="H11" s="100"/>
      <c r="I11" s="100"/>
      <c r="J11" s="83"/>
      <c r="K11" s="83"/>
      <c r="L11" s="70">
        <v>4.4999999999999997E-3</v>
      </c>
      <c r="M11" s="70">
        <v>9.4990000000000005E-3</v>
      </c>
      <c r="N11" s="70">
        <f t="shared" si="0"/>
        <v>4.9990000000000008E-3</v>
      </c>
      <c r="O11" s="70">
        <f t="shared" si="1"/>
        <v>6.9995000000000005E-3</v>
      </c>
    </row>
    <row r="12" spans="1:15" x14ac:dyDescent="0.2">
      <c r="A12" s="60" t="s">
        <v>8</v>
      </c>
      <c r="B12" s="69" t="s">
        <v>22</v>
      </c>
      <c r="C12" s="18">
        <v>1.2E-2</v>
      </c>
      <c r="D12" s="100"/>
      <c r="E12" s="106"/>
      <c r="F12" s="106"/>
      <c r="G12" s="106"/>
      <c r="H12" s="100"/>
      <c r="I12" s="100"/>
      <c r="J12" s="83"/>
      <c r="K12" s="83"/>
      <c r="L12" s="70">
        <v>9.4999999999999998E-3</v>
      </c>
      <c r="M12" s="70">
        <v>1.4499E-2</v>
      </c>
      <c r="N12" s="70">
        <f t="shared" si="0"/>
        <v>4.999E-3</v>
      </c>
      <c r="O12" s="70">
        <f t="shared" si="1"/>
        <v>1.19995E-2</v>
      </c>
    </row>
    <row r="13" spans="1:15" x14ac:dyDescent="0.2">
      <c r="A13" s="60" t="s">
        <v>9</v>
      </c>
      <c r="B13" s="69" t="s">
        <v>22</v>
      </c>
      <c r="C13" s="18">
        <v>1.7000000000000001E-2</v>
      </c>
      <c r="D13" s="107"/>
      <c r="E13" s="106"/>
      <c r="F13" s="107"/>
      <c r="G13" s="106"/>
      <c r="H13" s="106"/>
      <c r="I13" s="106"/>
      <c r="J13" s="83"/>
      <c r="K13" s="83"/>
      <c r="L13" s="70">
        <v>1.4500000000000001E-2</v>
      </c>
      <c r="M13" s="70">
        <v>1.9498999999999999E-2</v>
      </c>
      <c r="N13" s="70">
        <f t="shared" si="0"/>
        <v>4.9989999999999982E-3</v>
      </c>
      <c r="O13" s="70">
        <f t="shared" si="1"/>
        <v>1.6999500000000001E-2</v>
      </c>
    </row>
    <row r="14" spans="1:15" x14ac:dyDescent="0.2">
      <c r="A14" s="60" t="s">
        <v>10</v>
      </c>
      <c r="B14" s="69" t="s">
        <v>22</v>
      </c>
      <c r="C14" s="18">
        <v>2.1999999999999999E-2</v>
      </c>
      <c r="D14" s="106"/>
      <c r="E14" s="106"/>
      <c r="F14" s="106"/>
      <c r="G14" s="106"/>
      <c r="H14" s="106"/>
      <c r="I14" s="106"/>
      <c r="J14" s="83"/>
      <c r="K14" s="83"/>
      <c r="L14" s="70">
        <v>1.95E-2</v>
      </c>
      <c r="M14" s="70">
        <v>2.4499E-2</v>
      </c>
      <c r="N14" s="70">
        <f t="shared" si="0"/>
        <v>4.999E-3</v>
      </c>
      <c r="O14" s="70">
        <f t="shared" si="1"/>
        <v>2.1999499999999998E-2</v>
      </c>
    </row>
    <row r="15" spans="1:15" x14ac:dyDescent="0.2">
      <c r="A15" s="60" t="s">
        <v>11</v>
      </c>
      <c r="B15" s="69" t="s">
        <v>22</v>
      </c>
      <c r="C15" s="18">
        <v>2.7E-2</v>
      </c>
      <c r="D15" s="106"/>
      <c r="E15" s="106"/>
      <c r="F15" s="106"/>
      <c r="G15" s="106"/>
      <c r="H15" s="106"/>
      <c r="I15" s="106"/>
      <c r="J15" s="83"/>
      <c r="K15" s="83"/>
      <c r="L15" s="70">
        <v>2.4500000000000001E-2</v>
      </c>
      <c r="M15" s="70">
        <v>2.9499000000000001E-2</v>
      </c>
      <c r="N15" s="70">
        <f t="shared" si="0"/>
        <v>4.999E-3</v>
      </c>
      <c r="O15" s="70">
        <f t="shared" si="1"/>
        <v>2.6999500000000003E-2</v>
      </c>
    </row>
    <row r="16" spans="1:15" x14ac:dyDescent="0.2">
      <c r="A16" s="60" t="s">
        <v>12</v>
      </c>
      <c r="B16" s="69" t="s">
        <v>22</v>
      </c>
      <c r="C16" s="18">
        <v>3.2000000000000001E-2</v>
      </c>
      <c r="D16" s="106"/>
      <c r="E16" s="106"/>
      <c r="F16" s="106"/>
      <c r="G16" s="106"/>
      <c r="H16" s="106"/>
      <c r="I16" s="106"/>
      <c r="J16" s="83"/>
      <c r="K16" s="83"/>
      <c r="L16" s="70">
        <v>2.9499999999999998E-2</v>
      </c>
      <c r="M16" s="70">
        <v>3.4499000000000002E-2</v>
      </c>
      <c r="N16" s="70">
        <f t="shared" si="0"/>
        <v>4.9990000000000034E-3</v>
      </c>
      <c r="O16" s="70">
        <f t="shared" si="1"/>
        <v>3.19995E-2</v>
      </c>
    </row>
    <row r="17" spans="1:18" x14ac:dyDescent="0.2">
      <c r="A17" s="60" t="s">
        <v>14</v>
      </c>
      <c r="B17" s="69" t="s">
        <v>22</v>
      </c>
      <c r="C17" s="18">
        <v>3.6999999999999998E-2</v>
      </c>
      <c r="D17" s="106"/>
      <c r="E17" s="106"/>
      <c r="F17" s="106"/>
      <c r="G17" s="106"/>
      <c r="H17" s="106"/>
      <c r="I17" s="106"/>
      <c r="J17" s="83"/>
      <c r="K17" s="83"/>
      <c r="L17" s="70">
        <v>3.4500000000000003E-2</v>
      </c>
      <c r="M17" s="70">
        <v>3.9498999999999999E-2</v>
      </c>
      <c r="N17" s="70">
        <f t="shared" si="0"/>
        <v>4.9989999999999965E-3</v>
      </c>
      <c r="O17" s="70">
        <f t="shared" si="1"/>
        <v>3.6999500000000005E-2</v>
      </c>
    </row>
    <row r="18" spans="1:18" x14ac:dyDescent="0.2">
      <c r="A18" s="62" t="s">
        <v>5</v>
      </c>
      <c r="B18" s="63" t="s">
        <v>23</v>
      </c>
      <c r="C18" s="64"/>
      <c r="D18" s="107"/>
      <c r="E18" s="107"/>
      <c r="F18" s="107"/>
      <c r="G18" s="107"/>
      <c r="H18" s="107"/>
      <c r="I18" s="107"/>
      <c r="J18" s="83"/>
      <c r="K18" s="83"/>
      <c r="L18" s="65">
        <v>3.95E-2</v>
      </c>
      <c r="M18" s="66">
        <v>4.9499000000000001E-2</v>
      </c>
      <c r="N18" s="67">
        <f t="shared" si="0"/>
        <v>9.9990000000000009E-3</v>
      </c>
      <c r="O18" s="67">
        <f t="shared" si="1"/>
        <v>4.4499499999999997E-2</v>
      </c>
    </row>
    <row r="19" spans="1:18" x14ac:dyDescent="0.2">
      <c r="A19" s="60" t="s">
        <v>0</v>
      </c>
      <c r="B19" s="60"/>
      <c r="C19" s="60"/>
      <c r="D19" s="95">
        <f t="shared" ref="D19:I19" si="2">SUM(D7:D18)</f>
        <v>0</v>
      </c>
      <c r="E19" s="95">
        <f t="shared" si="2"/>
        <v>0</v>
      </c>
      <c r="F19" s="95">
        <f t="shared" si="2"/>
        <v>0</v>
      </c>
      <c r="G19" s="95">
        <f t="shared" si="2"/>
        <v>0</v>
      </c>
      <c r="H19" s="95">
        <f t="shared" si="2"/>
        <v>0</v>
      </c>
      <c r="I19" s="95">
        <f t="shared" si="2"/>
        <v>0</v>
      </c>
      <c r="J19" s="83"/>
      <c r="K19" s="83"/>
      <c r="L19" s="83"/>
      <c r="M19" s="83"/>
      <c r="N19" s="83"/>
      <c r="O19" s="83"/>
    </row>
    <row r="20" spans="1:18" x14ac:dyDescent="0.2">
      <c r="A20" s="169" t="s">
        <v>26</v>
      </c>
      <c r="B20" s="170"/>
      <c r="C20" s="171"/>
      <c r="D20" s="99" t="str">
        <f>IF(AND(D19&gt;0.999,D19&lt;1.001),SUMPRODUCT($C8:$C17,D8:D17)+(-0.0155*D7)+(0.0445*D18),"")</f>
        <v/>
      </c>
      <c r="E20" s="99" t="str">
        <f t="shared" ref="E20:I20" si="3">IF(AND(E19&gt;0.999,E19&lt;1.001),SUMPRODUCT($C8:$C17,E8:E17)+(-0.0155*E7)+(0.0445*E18),"")</f>
        <v/>
      </c>
      <c r="F20" s="99" t="str">
        <f t="shared" si="3"/>
        <v/>
      </c>
      <c r="G20" s="99" t="str">
        <f t="shared" si="3"/>
        <v/>
      </c>
      <c r="H20" s="99" t="str">
        <f t="shared" si="3"/>
        <v/>
      </c>
      <c r="I20" s="99" t="str">
        <f t="shared" si="3"/>
        <v/>
      </c>
      <c r="J20" s="83"/>
      <c r="K20" s="83"/>
      <c r="L20" s="83"/>
      <c r="M20" s="83"/>
      <c r="N20" s="83"/>
      <c r="O20" s="83"/>
    </row>
    <row r="21" spans="1:18" x14ac:dyDescent="0.2">
      <c r="A21" s="58" t="s">
        <v>30</v>
      </c>
      <c r="B21" s="58"/>
      <c r="C21" s="58"/>
      <c r="D21" s="89"/>
      <c r="E21" s="89"/>
      <c r="F21" s="89"/>
      <c r="G21" s="89"/>
      <c r="H21" s="89"/>
      <c r="I21" s="88"/>
      <c r="J21" s="88"/>
      <c r="K21" s="83"/>
      <c r="L21" s="83"/>
      <c r="M21" s="83"/>
      <c r="N21" s="83"/>
      <c r="O21" s="83"/>
    </row>
    <row r="22" spans="1:18" x14ac:dyDescent="0.2">
      <c r="A22" s="58"/>
      <c r="B22" s="58"/>
      <c r="C22" s="58"/>
      <c r="D22" s="89"/>
      <c r="E22" s="89"/>
      <c r="F22" s="89"/>
      <c r="G22" s="89"/>
      <c r="H22" s="89"/>
      <c r="I22" s="88"/>
      <c r="J22" s="88"/>
      <c r="K22" s="83"/>
      <c r="L22" s="83"/>
      <c r="M22" s="83"/>
      <c r="N22" s="83"/>
      <c r="O22" s="83"/>
    </row>
    <row r="23" spans="1:18" ht="18" customHeight="1" x14ac:dyDescent="0.25">
      <c r="A23" s="149" t="s">
        <v>76</v>
      </c>
      <c r="B23" s="149"/>
      <c r="C23" s="149"/>
      <c r="D23" s="149"/>
      <c r="E23" s="149"/>
      <c r="F23" s="149"/>
      <c r="G23" s="149"/>
      <c r="H23" s="149"/>
      <c r="I23" s="90"/>
      <c r="J23" s="88"/>
      <c r="K23" s="47"/>
      <c r="L23" s="47"/>
      <c r="M23" s="47"/>
      <c r="N23" s="47"/>
      <c r="O23" s="47"/>
      <c r="P23" s="2"/>
      <c r="Q23" s="2"/>
      <c r="R23" s="2"/>
    </row>
    <row r="24" spans="1:18" ht="18" customHeight="1" x14ac:dyDescent="0.2">
      <c r="A24" s="76"/>
      <c r="B24" s="76"/>
      <c r="C24" s="77"/>
      <c r="D24" s="78" t="s">
        <v>79</v>
      </c>
      <c r="E24" s="78" t="s">
        <v>97</v>
      </c>
      <c r="F24" s="78" t="s">
        <v>98</v>
      </c>
      <c r="G24" s="78" t="s">
        <v>101</v>
      </c>
      <c r="H24" s="78" t="s">
        <v>29</v>
      </c>
      <c r="I24" s="88"/>
      <c r="J24" s="88"/>
      <c r="K24" s="83"/>
      <c r="L24" s="83"/>
      <c r="M24" s="83"/>
      <c r="N24" s="83"/>
      <c r="O24" s="83"/>
    </row>
    <row r="25" spans="1:18" ht="12.75" customHeight="1" x14ac:dyDescent="0.2">
      <c r="A25" s="140" t="s">
        <v>75</v>
      </c>
      <c r="B25" s="141"/>
      <c r="C25" s="142"/>
      <c r="D25" s="16"/>
      <c r="E25" s="16"/>
      <c r="F25" s="16"/>
      <c r="G25" s="16"/>
      <c r="H25" s="108"/>
      <c r="I25" s="88"/>
      <c r="J25" s="88"/>
      <c r="K25" s="83"/>
      <c r="L25" s="83"/>
      <c r="M25" s="83"/>
      <c r="N25" s="83"/>
      <c r="O25" s="83"/>
    </row>
    <row r="26" spans="1:18" ht="12.75" customHeight="1" x14ac:dyDescent="0.2">
      <c r="A26" s="22"/>
      <c r="B26" s="22"/>
      <c r="C26" s="22"/>
      <c r="D26" s="11"/>
      <c r="E26" s="11"/>
      <c r="F26" s="11"/>
      <c r="G26" s="11"/>
      <c r="H26" s="11"/>
      <c r="I26" s="11"/>
      <c r="J26" s="10"/>
    </row>
    <row r="27" spans="1:18" s="2" customFormat="1" ht="18.75" thickBot="1" x14ac:dyDescent="0.3">
      <c r="A27" s="19" t="s">
        <v>2</v>
      </c>
      <c r="B27" s="20"/>
      <c r="C27" s="20"/>
      <c r="D27" s="6"/>
      <c r="E27" s="6"/>
      <c r="F27" s="6"/>
      <c r="G27" s="6"/>
      <c r="H27" s="6"/>
      <c r="I27" s="6"/>
    </row>
    <row r="28" spans="1:18" s="47" customFormat="1" ht="47.25" customHeight="1" thickTop="1" thickBot="1" x14ac:dyDescent="0.25">
      <c r="A28" s="166" t="s">
        <v>68</v>
      </c>
      <c r="B28" s="167"/>
      <c r="C28" s="167"/>
      <c r="D28" s="167"/>
      <c r="E28" s="167"/>
      <c r="F28" s="167"/>
      <c r="G28" s="167"/>
      <c r="H28" s="167"/>
      <c r="I28" s="168"/>
    </row>
    <row r="29" spans="1:18" s="47" customFormat="1" ht="12.75" customHeight="1" thickTop="1" x14ac:dyDescent="0.2">
      <c r="A29" s="166"/>
      <c r="B29" s="167"/>
      <c r="C29" s="167"/>
      <c r="D29" s="167"/>
      <c r="E29" s="167"/>
      <c r="F29" s="167"/>
      <c r="G29" s="167"/>
      <c r="H29" s="167"/>
      <c r="I29" s="168"/>
    </row>
    <row r="30" spans="1:18" s="2" customFormat="1" ht="129" customHeight="1" x14ac:dyDescent="0.2">
      <c r="A30" s="160"/>
      <c r="B30" s="161"/>
      <c r="C30" s="161"/>
      <c r="D30" s="161"/>
      <c r="E30" s="161"/>
      <c r="F30" s="161"/>
      <c r="G30" s="161"/>
      <c r="H30" s="161"/>
      <c r="I30" s="162"/>
    </row>
    <row r="31" spans="1:18" ht="12.75" customHeight="1" x14ac:dyDescent="0.2">
      <c r="A31" s="11"/>
      <c r="B31" s="11"/>
      <c r="C31" s="11"/>
      <c r="D31" s="11"/>
      <c r="E31" s="11"/>
      <c r="F31" s="11"/>
      <c r="G31" s="11"/>
      <c r="H31" s="11"/>
      <c r="I31" s="11"/>
      <c r="J31" s="10"/>
    </row>
    <row r="32" spans="1:18" ht="12.75" customHeight="1" x14ac:dyDescent="0.2">
      <c r="A32" s="11"/>
      <c r="B32" s="11"/>
      <c r="C32" s="11"/>
      <c r="D32" s="11"/>
      <c r="E32" s="11"/>
      <c r="F32" s="11"/>
      <c r="G32" s="11"/>
      <c r="H32" s="11"/>
      <c r="I32" s="11"/>
      <c r="J32" s="10"/>
    </row>
    <row r="33" spans="1:10" ht="12.75" customHeight="1" x14ac:dyDescent="0.2">
      <c r="A33" s="11"/>
      <c r="B33" s="11"/>
      <c r="C33" s="11"/>
      <c r="D33" s="11"/>
      <c r="E33" s="11"/>
      <c r="F33" s="11"/>
      <c r="G33" s="11"/>
      <c r="H33" s="11"/>
      <c r="I33" s="11"/>
      <c r="J33" s="10"/>
    </row>
    <row r="34" spans="1:10" ht="12.75" customHeight="1" x14ac:dyDescent="0.2">
      <c r="A34" s="11"/>
      <c r="B34" s="11"/>
      <c r="C34" s="11"/>
      <c r="D34" s="11"/>
      <c r="E34" s="11"/>
      <c r="F34" s="11"/>
      <c r="G34" s="11"/>
      <c r="H34" s="11"/>
      <c r="I34" s="11"/>
      <c r="J34" s="10"/>
    </row>
    <row r="35" spans="1:10" ht="12.75" customHeight="1" x14ac:dyDescent="0.2">
      <c r="A35" s="11"/>
      <c r="B35" s="11"/>
      <c r="C35" s="11"/>
      <c r="D35" s="11"/>
      <c r="E35" s="11"/>
      <c r="F35" s="11"/>
      <c r="G35" s="11"/>
      <c r="H35" s="11"/>
      <c r="I35" s="11"/>
      <c r="J35" s="10"/>
    </row>
    <row r="36" spans="1:10" ht="12.75" customHeight="1" x14ac:dyDescent="0.2">
      <c r="A36" s="11"/>
      <c r="B36" s="11"/>
      <c r="C36" s="11"/>
      <c r="D36" s="11"/>
      <c r="E36" s="11"/>
      <c r="F36" s="11"/>
      <c r="G36" s="11"/>
      <c r="H36" s="11"/>
      <c r="I36" s="11"/>
      <c r="J36" s="10"/>
    </row>
    <row r="37" spans="1:10" ht="12.75" customHeight="1" x14ac:dyDescent="0.2">
      <c r="A37" s="11"/>
      <c r="B37" s="11"/>
      <c r="C37" s="11"/>
      <c r="D37" s="11"/>
      <c r="E37" s="11"/>
      <c r="F37" s="11"/>
      <c r="G37" s="11"/>
      <c r="H37" s="11"/>
      <c r="I37" s="11"/>
      <c r="J37" s="10"/>
    </row>
    <row r="38" spans="1:10" ht="12.75" customHeight="1" x14ac:dyDescent="0.2">
      <c r="A38" s="11"/>
      <c r="B38" s="11"/>
      <c r="C38" s="11"/>
      <c r="D38" s="11"/>
      <c r="E38" s="11"/>
      <c r="F38" s="11"/>
      <c r="G38" s="11"/>
      <c r="H38" s="11"/>
      <c r="I38" s="11"/>
      <c r="J38" s="10"/>
    </row>
    <row r="39" spans="1:10" ht="12.75" customHeight="1" x14ac:dyDescent="0.2">
      <c r="A39" s="11"/>
      <c r="B39" s="11"/>
      <c r="C39" s="11"/>
      <c r="D39" s="11"/>
      <c r="E39" s="11"/>
      <c r="F39" s="11"/>
      <c r="G39" s="11"/>
      <c r="H39" s="11"/>
      <c r="I39" s="11"/>
      <c r="J39" s="10"/>
    </row>
    <row r="40" spans="1:10" ht="12.75" customHeight="1" x14ac:dyDescent="0.2">
      <c r="A40" s="11"/>
      <c r="B40" s="11"/>
      <c r="C40" s="11"/>
      <c r="D40" s="11"/>
      <c r="E40" s="11"/>
      <c r="F40" s="11"/>
      <c r="G40" s="11"/>
      <c r="H40" s="11"/>
      <c r="I40" s="11"/>
      <c r="J40" s="10"/>
    </row>
    <row r="41" spans="1:10" ht="18" x14ac:dyDescent="0.25">
      <c r="A41" s="12"/>
      <c r="B41" s="11"/>
      <c r="C41" s="11"/>
      <c r="D41" s="11"/>
      <c r="E41" s="11"/>
      <c r="F41" s="11"/>
      <c r="G41" s="11"/>
      <c r="H41" s="11"/>
      <c r="I41" s="11"/>
      <c r="J41" s="10"/>
    </row>
  </sheetData>
  <mergeCells count="9">
    <mergeCell ref="A1:I1"/>
    <mergeCell ref="A3:C3"/>
    <mergeCell ref="A5:I5"/>
    <mergeCell ref="A28:I28"/>
    <mergeCell ref="A30:I30"/>
    <mergeCell ref="A29:I29"/>
    <mergeCell ref="A25:C25"/>
    <mergeCell ref="A23:H23"/>
    <mergeCell ref="A20:C20"/>
  </mergeCells>
  <conditionalFormatting sqref="D7:I18">
    <cfRule type="cellIs" dxfId="9" priority="1" operator="greaterThan">
      <formula>1</formula>
    </cfRule>
    <cfRule type="cellIs" dxfId="8" priority="2" operator="lessThan">
      <formula>0</formula>
    </cfRule>
  </conditionalFormatting>
  <conditionalFormatting sqref="D19:I19">
    <cfRule type="expression" dxfId="7" priority="17" stopIfTrue="1">
      <formula>AND(D19&lt;1.001,D19&gt;0.999)</formula>
    </cfRule>
    <cfRule type="cellIs" dxfId="6" priority="18" stopIfTrue="1" operator="equal">
      <formula>0</formula>
    </cfRule>
    <cfRule type="cellIs" dxfId="5" priority="19" stopIfTrue="1" operator="notEqual">
      <formula>1</formula>
    </cfRule>
  </conditionalFormatting>
  <printOptions horizontalCentered="1"/>
  <pageMargins left="0.74803149606299213" right="0.74803149606299213" top="0.98425196850393704" bottom="0.98425196850393704" header="0.51181102362204722" footer="0.51181102362204722"/>
  <pageSetup paperSize="9" scale="35" orientation="portrait" r:id="rId1"/>
  <headerFooter alignWithMargins="0">
    <oddHeader>&amp;R&amp;"Arial"&amp;10&amp;K000000 ECB-RESTRICTED&amp;1#_x000D_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31"/>
  <sheetViews>
    <sheetView showGridLines="0" showOutlineSymbols="0" zoomScaleNormal="100" workbookViewId="0">
      <selection activeCell="D3" sqref="D3"/>
    </sheetView>
  </sheetViews>
  <sheetFormatPr defaultColWidth="9.140625" defaultRowHeight="12.75" x14ac:dyDescent="0.2"/>
  <cols>
    <col min="1" max="1" width="22.7109375" style="13" customWidth="1"/>
    <col min="2" max="3" width="10.7109375" style="13" customWidth="1"/>
    <col min="4" max="9" width="20.7109375" style="13" customWidth="1"/>
    <col min="10" max="10" width="1.85546875" style="13" customWidth="1"/>
    <col min="11" max="11" width="9.140625" style="4"/>
    <col min="12" max="15" width="9.42578125" style="4" bestFit="1" customWidth="1"/>
    <col min="16" max="16384" width="9.140625" style="4"/>
  </cols>
  <sheetData>
    <row r="1" spans="1:15" ht="21" x14ac:dyDescent="0.25">
      <c r="A1" s="137" t="s">
        <v>55</v>
      </c>
      <c r="B1" s="138"/>
      <c r="C1" s="138"/>
      <c r="D1" s="138"/>
      <c r="E1" s="138"/>
      <c r="F1" s="138"/>
      <c r="G1" s="138"/>
      <c r="H1" s="138"/>
      <c r="I1" s="139"/>
      <c r="J1" s="83"/>
      <c r="K1" s="83"/>
      <c r="L1" s="83"/>
      <c r="M1" s="83"/>
      <c r="N1" s="83"/>
      <c r="O1" s="83"/>
    </row>
    <row r="2" spans="1:15" ht="12.75" customHeight="1" x14ac:dyDescent="0.2">
      <c r="A2" s="84"/>
      <c r="B2" s="84"/>
      <c r="C2" s="85"/>
      <c r="D2" s="55">
        <v>2025</v>
      </c>
      <c r="E2" s="55">
        <v>2026</v>
      </c>
      <c r="F2" s="55">
        <v>2027</v>
      </c>
      <c r="G2" s="56" t="s">
        <v>120</v>
      </c>
      <c r="H2" s="56" t="s">
        <v>121</v>
      </c>
      <c r="I2" s="57" t="s">
        <v>100</v>
      </c>
      <c r="J2" s="83"/>
      <c r="K2" s="83"/>
      <c r="L2" s="83"/>
      <c r="M2" s="83"/>
      <c r="N2" s="83"/>
      <c r="O2" s="83"/>
    </row>
    <row r="3" spans="1:15" ht="25.5" customHeight="1" x14ac:dyDescent="0.2">
      <c r="A3" s="140" t="s">
        <v>56</v>
      </c>
      <c r="B3" s="141"/>
      <c r="C3" s="142"/>
      <c r="D3" s="103"/>
      <c r="E3" s="103"/>
      <c r="F3" s="103"/>
      <c r="G3" s="103"/>
      <c r="H3" s="103"/>
      <c r="I3" s="103"/>
      <c r="J3" s="83"/>
      <c r="K3" s="83"/>
      <c r="L3" s="83"/>
      <c r="M3" s="83"/>
      <c r="N3" s="83"/>
      <c r="O3" s="83"/>
    </row>
    <row r="4" spans="1:15" x14ac:dyDescent="0.2">
      <c r="A4" s="91" t="s">
        <v>44</v>
      </c>
      <c r="B4" s="91"/>
      <c r="C4" s="91"/>
      <c r="D4" s="88"/>
      <c r="E4" s="88"/>
      <c r="F4" s="88"/>
      <c r="G4" s="88"/>
      <c r="H4" s="88"/>
      <c r="I4" s="88"/>
      <c r="J4" s="88"/>
      <c r="K4" s="53"/>
      <c r="L4" s="83"/>
      <c r="M4" s="83"/>
      <c r="N4" s="83"/>
      <c r="O4" s="83"/>
    </row>
    <row r="5" spans="1:15" ht="21" x14ac:dyDescent="0.25">
      <c r="A5" s="143" t="s">
        <v>57</v>
      </c>
      <c r="B5" s="144"/>
      <c r="C5" s="144"/>
      <c r="D5" s="144"/>
      <c r="E5" s="144"/>
      <c r="F5" s="144"/>
      <c r="G5" s="144"/>
      <c r="H5" s="144"/>
      <c r="I5" s="145"/>
      <c r="J5" s="88"/>
      <c r="K5" s="83"/>
      <c r="L5" s="83"/>
      <c r="M5" s="83"/>
      <c r="N5" s="83"/>
      <c r="O5" s="83"/>
    </row>
    <row r="6" spans="1:15" x14ac:dyDescent="0.2">
      <c r="A6" s="60" t="s">
        <v>24</v>
      </c>
      <c r="B6" s="60" t="s">
        <v>21</v>
      </c>
      <c r="C6" s="60" t="s">
        <v>20</v>
      </c>
      <c r="D6" s="55">
        <v>2025</v>
      </c>
      <c r="E6" s="55">
        <v>2026</v>
      </c>
      <c r="F6" s="55">
        <v>2027</v>
      </c>
      <c r="G6" s="56" t="s">
        <v>120</v>
      </c>
      <c r="H6" s="56" t="s">
        <v>121</v>
      </c>
      <c r="I6" s="57" t="s">
        <v>100</v>
      </c>
      <c r="J6" s="88"/>
      <c r="K6" s="83"/>
      <c r="L6" s="61" t="s">
        <v>71</v>
      </c>
      <c r="M6" s="61" t="s">
        <v>72</v>
      </c>
      <c r="N6" s="61" t="s">
        <v>73</v>
      </c>
      <c r="O6" s="61" t="s">
        <v>74</v>
      </c>
    </row>
    <row r="7" spans="1:15" x14ac:dyDescent="0.2">
      <c r="A7" s="62" t="s">
        <v>94</v>
      </c>
      <c r="B7" s="63" t="s">
        <v>23</v>
      </c>
      <c r="C7" s="64"/>
      <c r="D7" s="100"/>
      <c r="E7" s="101"/>
      <c r="F7" s="101"/>
      <c r="G7" s="100"/>
      <c r="H7" s="100"/>
      <c r="I7" s="100"/>
      <c r="J7" s="88"/>
      <c r="K7" s="83"/>
      <c r="L7" s="65">
        <v>2.9499999999999998E-2</v>
      </c>
      <c r="M7" s="66">
        <v>3.9498999999999999E-2</v>
      </c>
      <c r="N7" s="67">
        <f>M7-L7</f>
        <v>9.9990000000000009E-3</v>
      </c>
      <c r="O7" s="67">
        <f t="shared" ref="O7:O22" si="0">AVERAGE(L7:M7)</f>
        <v>3.4499500000000002E-2</v>
      </c>
    </row>
    <row r="8" spans="1:15" x14ac:dyDescent="0.2">
      <c r="A8" s="60" t="s">
        <v>61</v>
      </c>
      <c r="B8" s="69" t="s">
        <v>22</v>
      </c>
      <c r="C8" s="18">
        <v>4.2000000000000003E-2</v>
      </c>
      <c r="D8" s="101"/>
      <c r="E8" s="101"/>
      <c r="F8" s="101"/>
      <c r="G8" s="101"/>
      <c r="H8" s="101"/>
      <c r="I8" s="101"/>
      <c r="J8" s="88"/>
      <c r="K8" s="83"/>
      <c r="L8" s="70">
        <v>3.95E-2</v>
      </c>
      <c r="M8" s="70">
        <v>4.4498999999999997E-2</v>
      </c>
      <c r="N8" s="70">
        <f t="shared" ref="N8:N22" si="1">M8-L8</f>
        <v>4.9989999999999965E-3</v>
      </c>
      <c r="O8" s="70">
        <f>AVERAGE(L8:M8)</f>
        <v>4.1999499999999995E-2</v>
      </c>
    </row>
    <row r="9" spans="1:15" x14ac:dyDescent="0.2">
      <c r="A9" s="60" t="s">
        <v>62</v>
      </c>
      <c r="B9" s="69" t="s">
        <v>22</v>
      </c>
      <c r="C9" s="18">
        <v>4.7E-2</v>
      </c>
      <c r="D9" s="100"/>
      <c r="E9" s="100"/>
      <c r="F9" s="100"/>
      <c r="G9" s="100"/>
      <c r="H9" s="100"/>
      <c r="I9" s="100"/>
      <c r="J9" s="83"/>
      <c r="K9" s="83"/>
      <c r="L9" s="70">
        <v>4.4499999999999998E-2</v>
      </c>
      <c r="M9" s="70">
        <v>4.9499000000000001E-2</v>
      </c>
      <c r="N9" s="70">
        <f t="shared" si="1"/>
        <v>4.9990000000000034E-3</v>
      </c>
      <c r="O9" s="70">
        <f t="shared" si="0"/>
        <v>4.69995E-2</v>
      </c>
    </row>
    <row r="10" spans="1:15" x14ac:dyDescent="0.2">
      <c r="A10" s="60" t="s">
        <v>63</v>
      </c>
      <c r="B10" s="69" t="s">
        <v>22</v>
      </c>
      <c r="C10" s="18">
        <v>5.1999999999999998E-2</v>
      </c>
      <c r="D10" s="100"/>
      <c r="E10" s="100"/>
      <c r="F10" s="100"/>
      <c r="G10" s="100"/>
      <c r="H10" s="100"/>
      <c r="I10" s="100"/>
      <c r="J10" s="83"/>
      <c r="K10" s="83"/>
      <c r="L10" s="70">
        <v>4.9500000000000002E-2</v>
      </c>
      <c r="M10" s="70">
        <v>5.4498999999999999E-2</v>
      </c>
      <c r="N10" s="70">
        <f t="shared" si="1"/>
        <v>4.9989999999999965E-3</v>
      </c>
      <c r="O10" s="70">
        <f t="shared" si="0"/>
        <v>5.1999500000000004E-2</v>
      </c>
    </row>
    <row r="11" spans="1:15" x14ac:dyDescent="0.2">
      <c r="A11" s="60" t="s">
        <v>43</v>
      </c>
      <c r="B11" s="69" t="s">
        <v>22</v>
      </c>
      <c r="C11" s="18">
        <v>5.7000000000000002E-2</v>
      </c>
      <c r="D11" s="106"/>
      <c r="E11" s="106"/>
      <c r="F11" s="106"/>
      <c r="G11" s="106"/>
      <c r="H11" s="106"/>
      <c r="I11" s="106"/>
      <c r="J11" s="83"/>
      <c r="K11" s="83"/>
      <c r="L11" s="70">
        <v>5.45E-2</v>
      </c>
      <c r="M11" s="70">
        <v>5.9499000000000003E-2</v>
      </c>
      <c r="N11" s="70">
        <f t="shared" si="1"/>
        <v>4.9990000000000034E-3</v>
      </c>
      <c r="O11" s="70">
        <f t="shared" si="0"/>
        <v>5.6999500000000002E-2</v>
      </c>
    </row>
    <row r="12" spans="1:15" x14ac:dyDescent="0.2">
      <c r="A12" s="60" t="s">
        <v>42</v>
      </c>
      <c r="B12" s="69" t="s">
        <v>22</v>
      </c>
      <c r="C12" s="18">
        <v>6.2E-2</v>
      </c>
      <c r="D12" s="106"/>
      <c r="E12" s="106"/>
      <c r="F12" s="106"/>
      <c r="G12" s="106"/>
      <c r="H12" s="106"/>
      <c r="I12" s="100"/>
      <c r="J12" s="83"/>
      <c r="K12" s="83"/>
      <c r="L12" s="70">
        <v>5.9499999999999997E-2</v>
      </c>
      <c r="M12" s="70">
        <v>6.4499000000000001E-2</v>
      </c>
      <c r="N12" s="70">
        <f t="shared" si="1"/>
        <v>4.9990000000000034E-3</v>
      </c>
      <c r="O12" s="70">
        <f t="shared" si="0"/>
        <v>6.1999499999999999E-2</v>
      </c>
    </row>
    <row r="13" spans="1:15" x14ac:dyDescent="0.2">
      <c r="A13" s="60" t="s">
        <v>41</v>
      </c>
      <c r="B13" s="69" t="s">
        <v>22</v>
      </c>
      <c r="C13" s="18">
        <v>6.7000000000000004E-2</v>
      </c>
      <c r="D13" s="106"/>
      <c r="E13" s="106"/>
      <c r="F13" s="106"/>
      <c r="G13" s="106"/>
      <c r="H13" s="106"/>
      <c r="I13" s="106"/>
      <c r="J13" s="83"/>
      <c r="K13" s="83"/>
      <c r="L13" s="70">
        <v>6.4500000000000002E-2</v>
      </c>
      <c r="M13" s="70">
        <v>6.9499000000000005E-2</v>
      </c>
      <c r="N13" s="70">
        <f t="shared" si="1"/>
        <v>4.9990000000000034E-3</v>
      </c>
      <c r="O13" s="70">
        <f t="shared" si="0"/>
        <v>6.6999500000000003E-2</v>
      </c>
    </row>
    <row r="14" spans="1:15" x14ac:dyDescent="0.2">
      <c r="A14" s="60" t="s">
        <v>40</v>
      </c>
      <c r="B14" s="69" t="s">
        <v>22</v>
      </c>
      <c r="C14" s="18">
        <v>7.1999999999999995E-2</v>
      </c>
      <c r="D14" s="106"/>
      <c r="E14" s="106"/>
      <c r="F14" s="106"/>
      <c r="G14" s="100"/>
      <c r="H14" s="106"/>
      <c r="I14" s="106"/>
      <c r="J14" s="83"/>
      <c r="K14" s="83"/>
      <c r="L14" s="70">
        <v>6.9500000000000006E-2</v>
      </c>
      <c r="M14" s="70">
        <v>7.4498999999999996E-2</v>
      </c>
      <c r="N14" s="70">
        <f t="shared" si="1"/>
        <v>4.9989999999999896E-3</v>
      </c>
      <c r="O14" s="70">
        <f t="shared" si="0"/>
        <v>7.1999499999999994E-2</v>
      </c>
    </row>
    <row r="15" spans="1:15" x14ac:dyDescent="0.2">
      <c r="A15" s="60" t="s">
        <v>39</v>
      </c>
      <c r="B15" s="69" t="s">
        <v>22</v>
      </c>
      <c r="C15" s="18">
        <v>7.6999999999999999E-2</v>
      </c>
      <c r="D15" s="106"/>
      <c r="E15" s="106"/>
      <c r="F15" s="106"/>
      <c r="G15" s="106"/>
      <c r="H15" s="106"/>
      <c r="I15" s="106"/>
      <c r="J15" s="83"/>
      <c r="K15" s="83"/>
      <c r="L15" s="70">
        <v>7.4499999999999997E-2</v>
      </c>
      <c r="M15" s="70">
        <v>7.9499E-2</v>
      </c>
      <c r="N15" s="70">
        <f t="shared" si="1"/>
        <v>4.9990000000000034E-3</v>
      </c>
      <c r="O15" s="70">
        <f t="shared" si="0"/>
        <v>7.6999499999999999E-2</v>
      </c>
    </row>
    <row r="16" spans="1:15" x14ac:dyDescent="0.2">
      <c r="A16" s="60" t="s">
        <v>38</v>
      </c>
      <c r="B16" s="69" t="s">
        <v>22</v>
      </c>
      <c r="C16" s="18">
        <v>8.2000000000000003E-2</v>
      </c>
      <c r="D16" s="106"/>
      <c r="E16" s="106"/>
      <c r="F16" s="106"/>
      <c r="G16" s="106"/>
      <c r="H16" s="106"/>
      <c r="I16" s="106"/>
      <c r="J16" s="83"/>
      <c r="K16" s="83"/>
      <c r="L16" s="70">
        <v>7.9500000000000001E-2</v>
      </c>
      <c r="M16" s="70">
        <v>8.4499000000000005E-2</v>
      </c>
      <c r="N16" s="70">
        <f t="shared" si="1"/>
        <v>4.9990000000000034E-3</v>
      </c>
      <c r="O16" s="70">
        <f t="shared" si="0"/>
        <v>8.1999500000000003E-2</v>
      </c>
    </row>
    <row r="17" spans="1:15" x14ac:dyDescent="0.2">
      <c r="A17" s="60" t="s">
        <v>37</v>
      </c>
      <c r="B17" s="69" t="s">
        <v>22</v>
      </c>
      <c r="C17" s="18">
        <v>8.6999999999999994E-2</v>
      </c>
      <c r="D17" s="106"/>
      <c r="E17" s="106"/>
      <c r="F17" s="106"/>
      <c r="G17" s="106"/>
      <c r="H17" s="106"/>
      <c r="I17" s="106"/>
      <c r="J17" s="83"/>
      <c r="K17" s="83"/>
      <c r="L17" s="70">
        <v>8.4500000000000006E-2</v>
      </c>
      <c r="M17" s="70">
        <v>8.9498999999999995E-2</v>
      </c>
      <c r="N17" s="70">
        <f t="shared" si="1"/>
        <v>4.9989999999999896E-3</v>
      </c>
      <c r="O17" s="70">
        <f t="shared" si="0"/>
        <v>8.6999500000000007E-2</v>
      </c>
    </row>
    <row r="18" spans="1:15" x14ac:dyDescent="0.2">
      <c r="A18" s="60" t="s">
        <v>36</v>
      </c>
      <c r="B18" s="69" t="s">
        <v>22</v>
      </c>
      <c r="C18" s="18">
        <v>9.1999999999999998E-2</v>
      </c>
      <c r="D18" s="106"/>
      <c r="E18" s="106"/>
      <c r="F18" s="106"/>
      <c r="G18" s="106"/>
      <c r="H18" s="106"/>
      <c r="I18" s="106"/>
      <c r="J18" s="83"/>
      <c r="K18" s="83"/>
      <c r="L18" s="70">
        <v>8.9499999999999996E-2</v>
      </c>
      <c r="M18" s="70">
        <v>9.4499E-2</v>
      </c>
      <c r="N18" s="70">
        <f t="shared" si="1"/>
        <v>4.9990000000000034E-3</v>
      </c>
      <c r="O18" s="70">
        <f t="shared" si="0"/>
        <v>9.1999499999999998E-2</v>
      </c>
    </row>
    <row r="19" spans="1:15" x14ac:dyDescent="0.2">
      <c r="A19" s="60" t="s">
        <v>35</v>
      </c>
      <c r="B19" s="69" t="s">
        <v>22</v>
      </c>
      <c r="C19" s="18">
        <v>9.7000000000000003E-2</v>
      </c>
      <c r="D19" s="106"/>
      <c r="E19" s="106"/>
      <c r="F19" s="106"/>
      <c r="G19" s="106"/>
      <c r="H19" s="106"/>
      <c r="I19" s="106"/>
      <c r="J19" s="83"/>
      <c r="K19" s="83"/>
      <c r="L19" s="70">
        <v>9.4500000000000001E-2</v>
      </c>
      <c r="M19" s="70">
        <v>9.9499000000000004E-2</v>
      </c>
      <c r="N19" s="70">
        <f t="shared" si="1"/>
        <v>4.9990000000000034E-3</v>
      </c>
      <c r="O19" s="70">
        <f t="shared" si="0"/>
        <v>9.6999500000000002E-2</v>
      </c>
    </row>
    <row r="20" spans="1:15" x14ac:dyDescent="0.2">
      <c r="A20" s="60" t="s">
        <v>34</v>
      </c>
      <c r="B20" s="69" t="s">
        <v>22</v>
      </c>
      <c r="C20" s="18">
        <v>0.10199999999999999</v>
      </c>
      <c r="D20" s="106"/>
      <c r="E20" s="106"/>
      <c r="F20" s="106"/>
      <c r="G20" s="106"/>
      <c r="H20" s="106"/>
      <c r="I20" s="106"/>
      <c r="J20" s="83"/>
      <c r="K20" s="83"/>
      <c r="L20" s="70">
        <v>9.9500000000000005E-2</v>
      </c>
      <c r="M20" s="70">
        <v>0.10449899999999999</v>
      </c>
      <c r="N20" s="70">
        <f t="shared" si="1"/>
        <v>4.9989999999999896E-3</v>
      </c>
      <c r="O20" s="70">
        <f t="shared" si="0"/>
        <v>0.10199949999999999</v>
      </c>
    </row>
    <row r="21" spans="1:15" x14ac:dyDescent="0.2">
      <c r="A21" s="60" t="s">
        <v>33</v>
      </c>
      <c r="B21" s="69" t="s">
        <v>22</v>
      </c>
      <c r="C21" s="18">
        <v>0.107</v>
      </c>
      <c r="D21" s="106"/>
      <c r="E21" s="106"/>
      <c r="F21" s="106"/>
      <c r="G21" s="106"/>
      <c r="H21" s="106"/>
      <c r="I21" s="106"/>
      <c r="J21" s="83"/>
      <c r="K21" s="83"/>
      <c r="L21" s="70">
        <v>0.1045</v>
      </c>
      <c r="M21" s="70">
        <v>0.109499</v>
      </c>
      <c r="N21" s="70">
        <f t="shared" si="1"/>
        <v>4.9990000000000034E-3</v>
      </c>
      <c r="O21" s="70">
        <f t="shared" si="0"/>
        <v>0.1069995</v>
      </c>
    </row>
    <row r="22" spans="1:15" x14ac:dyDescent="0.2">
      <c r="A22" s="62" t="s">
        <v>64</v>
      </c>
      <c r="B22" s="63" t="s">
        <v>23</v>
      </c>
      <c r="C22" s="64"/>
      <c r="D22" s="106"/>
      <c r="E22" s="106"/>
      <c r="F22" s="106"/>
      <c r="G22" s="106"/>
      <c r="H22" s="106"/>
      <c r="I22" s="106"/>
      <c r="J22" s="83"/>
      <c r="K22" s="83"/>
      <c r="L22" s="65">
        <v>0.1095</v>
      </c>
      <c r="M22" s="66">
        <v>0.11949899999999999</v>
      </c>
      <c r="N22" s="67">
        <f t="shared" si="1"/>
        <v>9.998999999999994E-3</v>
      </c>
      <c r="O22" s="67">
        <f t="shared" si="0"/>
        <v>0.1144995</v>
      </c>
    </row>
    <row r="23" spans="1:15" x14ac:dyDescent="0.2">
      <c r="A23" s="92" t="s">
        <v>0</v>
      </c>
      <c r="B23" s="93"/>
      <c r="C23" s="93"/>
      <c r="D23" s="95">
        <f t="shared" ref="D23:I23" si="2">SUM(D7:D22)</f>
        <v>0</v>
      </c>
      <c r="E23" s="95">
        <f t="shared" si="2"/>
        <v>0</v>
      </c>
      <c r="F23" s="95">
        <f t="shared" si="2"/>
        <v>0</v>
      </c>
      <c r="G23" s="95">
        <f t="shared" si="2"/>
        <v>0</v>
      </c>
      <c r="H23" s="95">
        <f t="shared" si="2"/>
        <v>0</v>
      </c>
      <c r="I23" s="95">
        <f t="shared" si="2"/>
        <v>0</v>
      </c>
      <c r="J23" s="83"/>
      <c r="K23" s="83"/>
      <c r="L23" s="83"/>
      <c r="M23" s="83"/>
      <c r="N23" s="83"/>
      <c r="O23" s="83"/>
    </row>
    <row r="24" spans="1:15" x14ac:dyDescent="0.2">
      <c r="A24" s="169" t="s">
        <v>26</v>
      </c>
      <c r="B24" s="170"/>
      <c r="C24" s="171"/>
      <c r="D24" s="99" t="str">
        <f>IF(AND(D23&gt;0.999,D23&lt;1.001),SUMPRODUCT($C8:$C21,D8:D21)+(0.0345*D7)+(0.1145*D22),"")</f>
        <v/>
      </c>
      <c r="E24" s="99" t="str">
        <f t="shared" ref="E24:I24" si="3">IF(AND(E23&gt;0.999,E23&lt;1.001),SUMPRODUCT($C8:$C21,E8:E21)+(0.0345*E7)+(0.1145*E22),"")</f>
        <v/>
      </c>
      <c r="F24" s="99" t="str">
        <f t="shared" si="3"/>
        <v/>
      </c>
      <c r="G24" s="99" t="str">
        <f t="shared" si="3"/>
        <v/>
      </c>
      <c r="H24" s="99" t="str">
        <f t="shared" si="3"/>
        <v/>
      </c>
      <c r="I24" s="99" t="str">
        <f t="shared" si="3"/>
        <v/>
      </c>
      <c r="J24" s="83"/>
      <c r="K24" s="83"/>
      <c r="L24" s="83"/>
      <c r="M24" s="83"/>
      <c r="N24" s="83"/>
      <c r="O24" s="83"/>
    </row>
    <row r="25" spans="1:15" x14ac:dyDescent="0.2">
      <c r="A25" s="91" t="s">
        <v>32</v>
      </c>
      <c r="B25" s="94"/>
      <c r="C25" s="94"/>
      <c r="D25" s="88"/>
      <c r="E25" s="88"/>
      <c r="F25" s="88"/>
      <c r="G25" s="88"/>
      <c r="H25" s="88"/>
      <c r="I25" s="88"/>
      <c r="J25" s="88"/>
      <c r="K25" s="83"/>
      <c r="L25" s="83"/>
      <c r="M25" s="83"/>
      <c r="N25" s="83"/>
      <c r="O25" s="83"/>
    </row>
    <row r="26" spans="1:15" x14ac:dyDescent="0.2">
      <c r="A26" s="14"/>
      <c r="B26" s="14"/>
      <c r="C26" s="14"/>
      <c r="D26" s="10"/>
      <c r="E26" s="10"/>
      <c r="F26" s="10"/>
      <c r="G26" s="10"/>
      <c r="H26" s="10"/>
      <c r="I26" s="10"/>
      <c r="J26" s="10"/>
    </row>
    <row r="27" spans="1:15" s="2" customFormat="1" ht="18.75" thickBot="1" x14ac:dyDescent="0.3">
      <c r="A27" s="19" t="s">
        <v>2</v>
      </c>
      <c r="B27" s="20"/>
      <c r="C27" s="20"/>
      <c r="D27" s="21"/>
      <c r="E27" s="21"/>
      <c r="F27" s="21"/>
      <c r="G27" s="21"/>
      <c r="H27" s="21"/>
      <c r="I27" s="21"/>
    </row>
    <row r="28" spans="1:15" s="47" customFormat="1" ht="47.25" customHeight="1" thickTop="1" thickBot="1" x14ac:dyDescent="0.25">
      <c r="A28" s="166" t="s">
        <v>69</v>
      </c>
      <c r="B28" s="167"/>
      <c r="C28" s="167"/>
      <c r="D28" s="167"/>
      <c r="E28" s="167"/>
      <c r="F28" s="167"/>
      <c r="G28" s="167"/>
      <c r="H28" s="167"/>
      <c r="I28" s="168"/>
    </row>
    <row r="29" spans="1:15" s="47" customFormat="1" ht="11.45" customHeight="1" thickTop="1" x14ac:dyDescent="0.2">
      <c r="A29" s="166"/>
      <c r="B29" s="167"/>
      <c r="C29" s="167"/>
      <c r="D29" s="167"/>
      <c r="E29" s="167"/>
      <c r="F29" s="167"/>
      <c r="G29" s="167"/>
      <c r="H29" s="167"/>
      <c r="I29" s="168"/>
    </row>
    <row r="30" spans="1:15" s="2" customFormat="1" ht="158.1" customHeight="1" x14ac:dyDescent="0.2">
      <c r="A30" s="160"/>
      <c r="B30" s="161"/>
      <c r="C30" s="161"/>
      <c r="D30" s="161"/>
      <c r="E30" s="161"/>
      <c r="F30" s="161"/>
      <c r="G30" s="161"/>
      <c r="H30" s="161"/>
      <c r="I30" s="162"/>
    </row>
    <row r="31" spans="1:15" x14ac:dyDescent="0.2">
      <c r="A31" s="15"/>
      <c r="B31" s="14"/>
      <c r="C31" s="14"/>
      <c r="D31" s="10"/>
      <c r="E31" s="10"/>
      <c r="F31" s="10"/>
      <c r="G31" s="10"/>
      <c r="H31" s="10"/>
      <c r="I31" s="10"/>
      <c r="J31" s="10"/>
    </row>
  </sheetData>
  <mergeCells count="7">
    <mergeCell ref="A30:I30"/>
    <mergeCell ref="A24:C24"/>
    <mergeCell ref="A1:I1"/>
    <mergeCell ref="A5:I5"/>
    <mergeCell ref="A3:C3"/>
    <mergeCell ref="A29:I29"/>
    <mergeCell ref="A28:I28"/>
  </mergeCells>
  <conditionalFormatting sqref="D7:I22">
    <cfRule type="cellIs" dxfId="4" priority="1" operator="greaterThan">
      <formula>1</formula>
    </cfRule>
    <cfRule type="cellIs" dxfId="3" priority="2" operator="lessThan">
      <formula>0</formula>
    </cfRule>
  </conditionalFormatting>
  <conditionalFormatting sqref="D23:I23">
    <cfRule type="expression" dxfId="2" priority="17" stopIfTrue="1">
      <formula>AND(D23&lt;1.001,D23&gt;0.999)</formula>
    </cfRule>
    <cfRule type="cellIs" dxfId="1" priority="18" stopIfTrue="1" operator="equal">
      <formula>0</formula>
    </cfRule>
    <cfRule type="cellIs" dxfId="0" priority="19" stopIfTrue="1" operator="notEqual">
      <formula>1</formula>
    </cfRule>
  </conditionalFormatting>
  <printOptions horizontalCentered="1"/>
  <pageMargins left="0.74803149606299213" right="0.74803149606299213" top="0.98425196850393704" bottom="0.98425196850393704" header="0.51181102362204722" footer="0.51181102362204722"/>
  <pageSetup paperSize="9" scale="61" orientation="landscape" r:id="rId1"/>
  <headerFooter alignWithMargins="0">
    <oddHeader>&amp;R&amp;"Arial"&amp;10&amp;K000000 ECB-RESTRICTED&amp;1#_x000D_</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Introduction</vt:lpstr>
      <vt:lpstr>MENU</vt:lpstr>
      <vt:lpstr>SPECIALQUESTION</vt:lpstr>
      <vt:lpstr>INFLATION</vt:lpstr>
      <vt:lpstr>CORE INFLATION</vt:lpstr>
      <vt:lpstr>GROWTH</vt:lpstr>
      <vt:lpstr>UNEMPLOYMENT</vt:lpstr>
      <vt:lpstr>Introduction!OLE_LINK113</vt:lpstr>
    </vt:vector>
  </TitlesOfParts>
  <Company>EUROPEAN CENTRAL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Aidan Meyler</dc:creator>
  <cp:lastModifiedBy>Meyler, Aidan</cp:lastModifiedBy>
  <cp:lastPrinted>2020-03-27T16:50:26Z</cp:lastPrinted>
  <dcterms:created xsi:type="dcterms:W3CDTF">2001-12-06T11:21:05Z</dcterms:created>
  <dcterms:modified xsi:type="dcterms:W3CDTF">2025-10-29T09:08:13Z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da18b0-dae3-4c1e-8278-86f688a3028c_Enabled">
    <vt:lpwstr>true</vt:lpwstr>
  </property>
  <property fmtid="{D5CDD505-2E9C-101B-9397-08002B2CF9AE}" pid="3" name="MSIP_Label_23da18b0-dae3-4c1e-8278-86f688a3028c_SetDate">
    <vt:lpwstr>2025-07-01T08:54:49Z</vt:lpwstr>
  </property>
  <property fmtid="{D5CDD505-2E9C-101B-9397-08002B2CF9AE}" pid="4" name="MSIP_Label_23da18b0-dae3-4c1e-8278-86f688a3028c_Method">
    <vt:lpwstr>Standard</vt:lpwstr>
  </property>
  <property fmtid="{D5CDD505-2E9C-101B-9397-08002B2CF9AE}" pid="5" name="MSIP_Label_23da18b0-dae3-4c1e-8278-86f688a3028c_Name">
    <vt:lpwstr>ECB-RESTRICTED</vt:lpwstr>
  </property>
  <property fmtid="{D5CDD505-2E9C-101B-9397-08002B2CF9AE}" pid="6" name="MSIP_Label_23da18b0-dae3-4c1e-8278-86f688a3028c_SiteId">
    <vt:lpwstr>b84ee435-4816-49d2-8d92-e740dbda4064</vt:lpwstr>
  </property>
  <property fmtid="{D5CDD505-2E9C-101B-9397-08002B2CF9AE}" pid="7" name="MSIP_Label_23da18b0-dae3-4c1e-8278-86f688a3028c_ActionId">
    <vt:lpwstr>d48f1edc-4098-409a-be7b-fb0dc73a9a05</vt:lpwstr>
  </property>
  <property fmtid="{D5CDD505-2E9C-101B-9397-08002B2CF9AE}" pid="8" name="MSIP_Label_23da18b0-dae3-4c1e-8278-86f688a3028c_ContentBits">
    <vt:lpwstr>0</vt:lpwstr>
  </property>
</Properties>
</file>